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" windowWidth="20115" windowHeight="7755"/>
  </bookViews>
  <sheets>
    <sheet name="List1" sheetId="1" r:id="rId1"/>
    <sheet name="List2" sheetId="2" r:id="rId2"/>
    <sheet name="List3" sheetId="3" r:id="rId3"/>
  </sheets>
  <calcPr calcId="145621"/>
</workbook>
</file>

<file path=xl/calcChain.xml><?xml version="1.0" encoding="utf-8"?>
<calcChain xmlns="http://schemas.openxmlformats.org/spreadsheetml/2006/main">
  <c r="AC10" i="1" l="1"/>
  <c r="AC11" i="1"/>
  <c r="AC12" i="1"/>
  <c r="AC13" i="1"/>
  <c r="AC14" i="1"/>
  <c r="AC31" i="1"/>
  <c r="AC32" i="1"/>
  <c r="AC30" i="1"/>
  <c r="AA31" i="1"/>
  <c r="AA32" i="1"/>
  <c r="AA30" i="1"/>
  <c r="S31" i="1"/>
  <c r="S32" i="1"/>
  <c r="S30" i="1"/>
  <c r="K31" i="1"/>
  <c r="K32" i="1"/>
  <c r="K30" i="1"/>
  <c r="AC21" i="1"/>
  <c r="AC22" i="1"/>
  <c r="AC23" i="1"/>
  <c r="AC24" i="1"/>
  <c r="AC20" i="1"/>
  <c r="AA21" i="1"/>
  <c r="AA22" i="1"/>
  <c r="AA23" i="1"/>
  <c r="AA24" i="1"/>
  <c r="AA20" i="1"/>
  <c r="S21" i="1"/>
  <c r="S22" i="1"/>
  <c r="S23" i="1"/>
  <c r="S24" i="1"/>
  <c r="S20" i="1"/>
  <c r="K21" i="1"/>
  <c r="K22" i="1"/>
  <c r="K23" i="1"/>
  <c r="K24" i="1"/>
  <c r="K20" i="1"/>
  <c r="S10" i="1"/>
  <c r="S11" i="1"/>
  <c r="S12" i="1"/>
  <c r="S13" i="1"/>
  <c r="S14" i="1"/>
  <c r="AC9" i="1"/>
  <c r="AA10" i="1"/>
  <c r="AA11" i="1"/>
  <c r="AA12" i="1"/>
  <c r="AA13" i="1"/>
  <c r="AA14" i="1"/>
  <c r="AA9" i="1"/>
  <c r="S9" i="1"/>
  <c r="K10" i="1"/>
  <c r="K11" i="1"/>
  <c r="K12" i="1"/>
  <c r="K13" i="1"/>
  <c r="K14" i="1"/>
  <c r="K9" i="1"/>
</calcChain>
</file>

<file path=xl/sharedStrings.xml><?xml version="1.0" encoding="utf-8"?>
<sst xmlns="http://schemas.openxmlformats.org/spreadsheetml/2006/main" count="135" uniqueCount="48">
  <si>
    <t>Soutěžící</t>
  </si>
  <si>
    <t>Dětská olympiáda Korozluky - I. ročník</t>
  </si>
  <si>
    <t>Atletika</t>
  </si>
  <si>
    <t>Florbal</t>
  </si>
  <si>
    <t>Tenis</t>
  </si>
  <si>
    <t>pořadí</t>
  </si>
  <si>
    <t>2. Skoky žabí 5x</t>
  </si>
  <si>
    <t>3. Hod daleký</t>
  </si>
  <si>
    <t>4. Hod přesný</t>
  </si>
  <si>
    <t>5. Střely na bránu</t>
  </si>
  <si>
    <t>6. Slalom zručnosti</t>
  </si>
  <si>
    <t>7. Mistr přihrávky</t>
  </si>
  <si>
    <t>Průměrné pořadí</t>
  </si>
  <si>
    <t>Průměr</t>
  </si>
  <si>
    <t>Pořadí Florbal</t>
  </si>
  <si>
    <t>Pořadí Tenis</t>
  </si>
  <si>
    <t>1. Běh rychlý</t>
  </si>
  <si>
    <t>9. Hra na cíl</t>
  </si>
  <si>
    <t>10. Podání tenisové</t>
  </si>
  <si>
    <t>1.</t>
  </si>
  <si>
    <t>2</t>
  </si>
  <si>
    <t>3</t>
  </si>
  <si>
    <t>4</t>
  </si>
  <si>
    <t>5</t>
  </si>
  <si>
    <t>6</t>
  </si>
  <si>
    <t>7</t>
  </si>
  <si>
    <t>Výsledky</t>
  </si>
  <si>
    <t>Konečné celkové umístění</t>
  </si>
  <si>
    <t>8. Pinkání s míčkem</t>
  </si>
  <si>
    <t>Pořadí atletika</t>
  </si>
  <si>
    <t>Kategorie: Dívky</t>
  </si>
  <si>
    <t>Kategorie: Chlapci mladší</t>
  </si>
  <si>
    <t>Kategorie: Chlapci starší</t>
  </si>
  <si>
    <t>Ondovčínová Andrea</t>
  </si>
  <si>
    <t>Krátká Nela</t>
  </si>
  <si>
    <t>Chýlová Lucka</t>
  </si>
  <si>
    <t>Ickert Daniel</t>
  </si>
  <si>
    <t>Ondovčín Josef</t>
  </si>
  <si>
    <t>Smetánka Lukáš</t>
  </si>
  <si>
    <t>Augusta Alex</t>
  </si>
  <si>
    <t>Augusta Andrej</t>
  </si>
  <si>
    <t>Sklenka Michal</t>
  </si>
  <si>
    <t>Konečný Jakub</t>
  </si>
  <si>
    <t>Smetánka Jakub</t>
  </si>
  <si>
    <t>Fraňková Eliška</t>
  </si>
  <si>
    <t>Kalitová Adéla</t>
  </si>
  <si>
    <t>Tereza Krejzová</t>
  </si>
  <si>
    <t>Kontrola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</si>
</sst>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000"/>
  </numFmts>
  <fonts count="9" x14ac:knownFonts="1">
    <font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b/>
      <sz val="24"/>
      <color rgb="FF002060"/>
      <name val="Calibri"/>
      <family val="2"/>
      <charset val="238"/>
      <scheme val="minor"/>
    </font>
  </fonts>
  <fills count="7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1">
    <xf numFmtId="0" fontId="0" fillId="0" borderId="0" xfId="0"/>
    <xf numFmtId="0" fontId="2" fillId="0" borderId="0" xfId="0" applyFont="1"/>
    <xf numFmtId="0" fontId="3" fillId="0" borderId="0" xfId="0" applyFont="1"/>
    <xf numFmtId="0" fontId="0" fillId="0" borderId="0" xfId="0" applyAlignment="1">
      <alignment horizontal="center" wrapText="1"/>
    </xf>
    <xf numFmtId="0" fontId="0" fillId="0" borderId="1" xfId="0" applyBorder="1"/>
    <xf numFmtId="0" fontId="2" fillId="0" borderId="1" xfId="0" applyFont="1" applyBorder="1" applyAlignment="1">
      <alignment horizontal="center" wrapText="1"/>
    </xf>
    <xf numFmtId="0" fontId="0" fillId="0" borderId="2" xfId="0" applyBorder="1"/>
    <xf numFmtId="0" fontId="2" fillId="0" borderId="6" xfId="0" applyFont="1" applyBorder="1" applyAlignment="1">
      <alignment horizontal="center" wrapText="1"/>
    </xf>
    <xf numFmtId="0" fontId="0" fillId="0" borderId="7" xfId="0" applyBorder="1" applyAlignment="1">
      <alignment horizontal="center" wrapText="1"/>
    </xf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 wrapText="1"/>
    </xf>
    <xf numFmtId="0" fontId="6" fillId="3" borderId="7" xfId="0" applyFont="1" applyFill="1" applyBorder="1" applyAlignment="1">
      <alignment horizontal="center" wrapText="1"/>
    </xf>
    <xf numFmtId="0" fontId="1" fillId="0" borderId="7" xfId="0" applyFont="1" applyBorder="1"/>
    <xf numFmtId="0" fontId="5" fillId="0" borderId="7" xfId="0" applyFont="1" applyBorder="1"/>
    <xf numFmtId="0" fontId="7" fillId="0" borderId="1" xfId="0" applyFont="1" applyBorder="1" applyAlignment="1">
      <alignment horizontal="center" wrapText="1"/>
    </xf>
    <xf numFmtId="0" fontId="7" fillId="0" borderId="2" xfId="0" applyFont="1" applyBorder="1" applyAlignment="1">
      <alignment horizontal="center" wrapText="1"/>
    </xf>
    <xf numFmtId="0" fontId="0" fillId="0" borderId="3" xfId="0" applyBorder="1"/>
    <xf numFmtId="0" fontId="0" fillId="0" borderId="5" xfId="0" applyBorder="1"/>
    <xf numFmtId="0" fontId="0" fillId="0" borderId="6" xfId="0" applyBorder="1" applyAlignment="1">
      <alignment horizontal="center"/>
    </xf>
    <xf numFmtId="0" fontId="8" fillId="0" borderId="0" xfId="0" applyFont="1"/>
    <xf numFmtId="164" fontId="0" fillId="0" borderId="6" xfId="0" applyNumberFormat="1" applyBorder="1"/>
    <xf numFmtId="165" fontId="0" fillId="0" borderId="0" xfId="0" applyNumberFormat="1"/>
    <xf numFmtId="0" fontId="1" fillId="3" borderId="7" xfId="0" applyFont="1" applyFill="1" applyBorder="1"/>
    <xf numFmtId="0" fontId="0" fillId="4" borderId="3" xfId="0" applyFill="1" applyBorder="1" applyAlignment="1">
      <alignment horizontal="center" wrapText="1"/>
    </xf>
    <xf numFmtId="0" fontId="5" fillId="4" borderId="5" xfId="0" applyFont="1" applyFill="1" applyBorder="1" applyAlignment="1">
      <alignment horizontal="center" wrapText="1"/>
    </xf>
    <xf numFmtId="0" fontId="0" fillId="4" borderId="6" xfId="0" applyFill="1" applyBorder="1"/>
    <xf numFmtId="0" fontId="5" fillId="4" borderId="7" xfId="0" applyFont="1" applyFill="1" applyBorder="1"/>
    <xf numFmtId="2" fontId="0" fillId="4" borderId="6" xfId="0" applyNumberFormat="1" applyFill="1" applyBorder="1"/>
    <xf numFmtId="0" fontId="0" fillId="5" borderId="3" xfId="0" applyFill="1" applyBorder="1" applyAlignment="1">
      <alignment horizontal="center" wrapText="1"/>
    </xf>
    <xf numFmtId="0" fontId="5" fillId="5" borderId="5" xfId="0" applyFont="1" applyFill="1" applyBorder="1" applyAlignment="1">
      <alignment horizontal="center" wrapText="1"/>
    </xf>
    <xf numFmtId="2" fontId="0" fillId="5" borderId="6" xfId="0" applyNumberFormat="1" applyFill="1" applyBorder="1"/>
    <xf numFmtId="0" fontId="5" fillId="5" borderId="7" xfId="0" applyFont="1" applyFill="1" applyBorder="1"/>
    <xf numFmtId="0" fontId="0" fillId="2" borderId="3" xfId="0" applyFill="1" applyBorder="1" applyAlignment="1">
      <alignment horizontal="center" wrapText="1"/>
    </xf>
    <xf numFmtId="0" fontId="5" fillId="2" borderId="5" xfId="0" applyFont="1" applyFill="1" applyBorder="1" applyAlignment="1">
      <alignment horizontal="center" wrapText="1"/>
    </xf>
    <xf numFmtId="2" fontId="0" fillId="2" borderId="6" xfId="0" applyNumberFormat="1" applyFill="1" applyBorder="1"/>
    <xf numFmtId="0" fontId="5" fillId="2" borderId="7" xfId="0" applyFont="1" applyFill="1" applyBorder="1"/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10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4" fillId="5" borderId="3" xfId="0" applyFont="1" applyFill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4" fillId="2" borderId="3" xfId="0" applyFont="1" applyFill="1" applyBorder="1" applyAlignment="1">
      <alignment horizontal="center"/>
    </xf>
    <xf numFmtId="0" fontId="4" fillId="2" borderId="4" xfId="0" applyFont="1" applyFill="1" applyBorder="1" applyAlignment="1">
      <alignment horizontal="center"/>
    </xf>
    <xf numFmtId="0" fontId="4" fillId="2" borderId="10" xfId="0" applyFont="1" applyFill="1" applyBorder="1" applyAlignment="1">
      <alignment horizontal="center"/>
    </xf>
    <xf numFmtId="0" fontId="4" fillId="2" borderId="11" xfId="0" applyFont="1" applyFill="1" applyBorder="1" applyAlignment="1">
      <alignment horizontal="center"/>
    </xf>
    <xf numFmtId="0" fontId="0" fillId="6" borderId="8" xfId="0" applyFill="1" applyBorder="1" applyAlignment="1">
      <alignment horizontal="center"/>
    </xf>
    <xf numFmtId="0" fontId="0" fillId="6" borderId="9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26</xdr:col>
      <xdr:colOff>540202</xdr:colOff>
      <xdr:row>0</xdr:row>
      <xdr:rowOff>47625</xdr:rowOff>
    </xdr:from>
    <xdr:to>
      <xdr:col>28</xdr:col>
      <xdr:colOff>255404</xdr:colOff>
      <xdr:row>3</xdr:row>
      <xdr:rowOff>123825</xdr:rowOff>
    </xdr:to>
    <xdr:pic>
      <xdr:nvPicPr>
        <xdr:cNvPr id="2" name="Obrázek 1" descr="Razitko 25 mm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5180127" y="47625"/>
          <a:ext cx="934402" cy="9525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33"/>
  <sheetViews>
    <sheetView tabSelected="1" zoomScaleNormal="100" workbookViewId="0">
      <pane xSplit="2" ySplit="8" topLeftCell="E9" activePane="bottomRight" state="frozen"/>
      <selection pane="topRight" activeCell="C1" sqref="C1"/>
      <selection pane="bottomLeft" activeCell="A13" sqref="A13"/>
      <selection pane="bottomRight" activeCell="A34" sqref="A34:XFD53"/>
    </sheetView>
  </sheetViews>
  <sheetFormatPr defaultRowHeight="15" x14ac:dyDescent="0.25"/>
  <cols>
    <col min="1" max="1" width="6.5703125" customWidth="1"/>
    <col min="2" max="2" width="23.7109375" customWidth="1"/>
    <col min="3" max="3" width="11.140625" customWidth="1"/>
    <col min="4" max="4" width="5.42578125" customWidth="1"/>
    <col min="5" max="5" width="10.5703125" customWidth="1"/>
    <col min="6" max="6" width="5.42578125" customWidth="1"/>
    <col min="7" max="7" width="10.42578125" customWidth="1"/>
    <col min="8" max="8" width="6" customWidth="1"/>
    <col min="10" max="10" width="6.140625" customWidth="1"/>
    <col min="11" max="12" width="8.140625" customWidth="1"/>
    <col min="14" max="14" width="5.7109375" customWidth="1"/>
    <col min="15" max="15" width="11.5703125" customWidth="1"/>
    <col min="16" max="16" width="5.42578125" customWidth="1"/>
    <col min="18" max="18" width="5.42578125" customWidth="1"/>
    <col min="22" max="22" width="5.7109375" customWidth="1"/>
    <col min="24" max="24" width="5.42578125" customWidth="1"/>
    <col min="26" max="26" width="5.42578125" customWidth="1"/>
    <col min="29" max="29" width="10" customWidth="1"/>
    <col min="30" max="30" width="10.140625" customWidth="1"/>
  </cols>
  <sheetData>
    <row r="1" spans="1:31" ht="31.5" x14ac:dyDescent="0.5">
      <c r="G1" s="20" t="s">
        <v>1</v>
      </c>
    </row>
    <row r="2" spans="1:31" ht="18.75" x14ac:dyDescent="0.3">
      <c r="B2" s="2"/>
    </row>
    <row r="3" spans="1:31" ht="18.75" x14ac:dyDescent="0.3">
      <c r="B3" s="2"/>
    </row>
    <row r="6" spans="1:31" ht="15.75" thickBot="1" x14ac:dyDescent="0.3">
      <c r="A6" s="1"/>
      <c r="B6" s="1" t="s">
        <v>30</v>
      </c>
    </row>
    <row r="7" spans="1:31" ht="15.75" thickBot="1" x14ac:dyDescent="0.3">
      <c r="A7" s="17"/>
      <c r="B7" s="18"/>
      <c r="C7" s="37" t="s">
        <v>2</v>
      </c>
      <c r="D7" s="38"/>
      <c r="E7" s="38"/>
      <c r="F7" s="38"/>
      <c r="G7" s="38"/>
      <c r="H7" s="38"/>
      <c r="I7" s="38"/>
      <c r="J7" s="38"/>
      <c r="K7" s="39"/>
      <c r="L7" s="40"/>
      <c r="M7" s="41" t="s">
        <v>3</v>
      </c>
      <c r="N7" s="42"/>
      <c r="O7" s="42"/>
      <c r="P7" s="42"/>
      <c r="Q7" s="42"/>
      <c r="R7" s="42"/>
      <c r="S7" s="43"/>
      <c r="T7" s="44"/>
      <c r="U7" s="45" t="s">
        <v>4</v>
      </c>
      <c r="V7" s="46"/>
      <c r="W7" s="46"/>
      <c r="X7" s="46"/>
      <c r="Y7" s="46"/>
      <c r="Z7" s="46"/>
      <c r="AA7" s="47"/>
      <c r="AB7" s="48"/>
      <c r="AC7" s="49" t="s">
        <v>26</v>
      </c>
      <c r="AD7" s="50"/>
    </row>
    <row r="8" spans="1:31" s="3" customFormat="1" ht="45" x14ac:dyDescent="0.25">
      <c r="A8" s="11"/>
      <c r="B8" s="8" t="s">
        <v>0</v>
      </c>
      <c r="C8" s="7" t="s">
        <v>16</v>
      </c>
      <c r="D8" s="15" t="s">
        <v>5</v>
      </c>
      <c r="E8" s="5" t="s">
        <v>6</v>
      </c>
      <c r="F8" s="15" t="s">
        <v>5</v>
      </c>
      <c r="G8" s="5" t="s">
        <v>7</v>
      </c>
      <c r="H8" s="15" t="s">
        <v>5</v>
      </c>
      <c r="I8" s="5" t="s">
        <v>8</v>
      </c>
      <c r="J8" s="16" t="s">
        <v>5</v>
      </c>
      <c r="K8" s="24" t="s">
        <v>13</v>
      </c>
      <c r="L8" s="25" t="s">
        <v>29</v>
      </c>
      <c r="M8" s="7" t="s">
        <v>9</v>
      </c>
      <c r="N8" s="15" t="s">
        <v>5</v>
      </c>
      <c r="O8" s="5" t="s">
        <v>10</v>
      </c>
      <c r="P8" s="15" t="s">
        <v>5</v>
      </c>
      <c r="Q8" s="5" t="s">
        <v>11</v>
      </c>
      <c r="R8" s="16" t="s">
        <v>5</v>
      </c>
      <c r="S8" s="29" t="s">
        <v>13</v>
      </c>
      <c r="T8" s="30" t="s">
        <v>14</v>
      </c>
      <c r="U8" s="7" t="s">
        <v>28</v>
      </c>
      <c r="V8" s="15" t="s">
        <v>5</v>
      </c>
      <c r="W8" s="5" t="s">
        <v>17</v>
      </c>
      <c r="X8" s="15" t="s">
        <v>5</v>
      </c>
      <c r="Y8" s="5" t="s">
        <v>18</v>
      </c>
      <c r="Z8" s="16" t="s">
        <v>5</v>
      </c>
      <c r="AA8" s="33" t="s">
        <v>13</v>
      </c>
      <c r="AB8" s="34" t="s">
        <v>15</v>
      </c>
      <c r="AC8" s="11" t="s">
        <v>12</v>
      </c>
      <c r="AD8" s="12" t="s">
        <v>27</v>
      </c>
      <c r="AE8" s="3" t="s">
        <v>47</v>
      </c>
    </row>
    <row r="9" spans="1:31" x14ac:dyDescent="0.25">
      <c r="A9" s="19" t="s">
        <v>19</v>
      </c>
      <c r="B9" s="10" t="s">
        <v>33</v>
      </c>
      <c r="C9" s="9">
        <v>11.07</v>
      </c>
      <c r="D9" s="4">
        <v>1</v>
      </c>
      <c r="E9" s="4">
        <v>8.85</v>
      </c>
      <c r="F9" s="4">
        <v>1</v>
      </c>
      <c r="G9" s="4">
        <v>10.5</v>
      </c>
      <c r="H9" s="4">
        <v>4</v>
      </c>
      <c r="I9" s="4">
        <v>3</v>
      </c>
      <c r="J9" s="6">
        <v>1</v>
      </c>
      <c r="K9" s="26">
        <f>(D9+F9+H9+J9)/4</f>
        <v>1.75</v>
      </c>
      <c r="L9" s="27">
        <v>2</v>
      </c>
      <c r="M9" s="9">
        <v>5</v>
      </c>
      <c r="N9" s="4">
        <v>1</v>
      </c>
      <c r="O9" s="4">
        <v>10.33</v>
      </c>
      <c r="P9" s="4">
        <v>2</v>
      </c>
      <c r="Q9" s="4">
        <v>4</v>
      </c>
      <c r="R9" s="6">
        <v>1</v>
      </c>
      <c r="S9" s="31">
        <f>(N9+P9+R9)/3</f>
        <v>1.3333333333333333</v>
      </c>
      <c r="T9" s="32">
        <v>1</v>
      </c>
      <c r="U9" s="9">
        <v>100</v>
      </c>
      <c r="V9" s="4">
        <v>1</v>
      </c>
      <c r="W9" s="4">
        <v>8</v>
      </c>
      <c r="X9" s="4">
        <v>1</v>
      </c>
      <c r="Y9" s="4">
        <v>2</v>
      </c>
      <c r="Z9" s="6">
        <v>1</v>
      </c>
      <c r="AA9" s="35">
        <f>(V9+X9+Z9)/3</f>
        <v>1</v>
      </c>
      <c r="AB9" s="36">
        <v>1</v>
      </c>
      <c r="AC9" s="21">
        <f>(D9+F9+H9+J9+N9+P9+R9+V9+X9+Z9)/10</f>
        <v>1.4</v>
      </c>
      <c r="AD9" s="23">
        <v>2</v>
      </c>
      <c r="AE9" s="22"/>
    </row>
    <row r="10" spans="1:31" x14ac:dyDescent="0.25">
      <c r="A10" s="19" t="s">
        <v>20</v>
      </c>
      <c r="B10" s="10" t="s">
        <v>34</v>
      </c>
      <c r="C10" s="9">
        <v>11.34</v>
      </c>
      <c r="D10" s="4">
        <v>3</v>
      </c>
      <c r="E10" s="4">
        <v>8.1199999999999992</v>
      </c>
      <c r="F10" s="4">
        <v>3</v>
      </c>
      <c r="G10" s="4">
        <v>14.5</v>
      </c>
      <c r="H10" s="4">
        <v>2</v>
      </c>
      <c r="I10" s="4">
        <v>2</v>
      </c>
      <c r="J10" s="6">
        <v>2</v>
      </c>
      <c r="K10" s="26">
        <f t="shared" ref="K10:K14" si="0">(D10+F10+H10+J10)/4</f>
        <v>2.5</v>
      </c>
      <c r="L10" s="27">
        <v>3</v>
      </c>
      <c r="M10" s="9">
        <v>2</v>
      </c>
      <c r="N10" s="4">
        <v>4</v>
      </c>
      <c r="O10" s="4">
        <v>18.02</v>
      </c>
      <c r="P10" s="4">
        <v>5</v>
      </c>
      <c r="Q10" s="4">
        <v>2</v>
      </c>
      <c r="R10" s="6">
        <v>3</v>
      </c>
      <c r="S10" s="31">
        <f t="shared" ref="S10:S14" si="1">(N10+P10+R10)/3</f>
        <v>4</v>
      </c>
      <c r="T10" s="32">
        <v>5</v>
      </c>
      <c r="U10" s="9">
        <v>29</v>
      </c>
      <c r="V10" s="4">
        <v>2</v>
      </c>
      <c r="W10" s="4">
        <v>7</v>
      </c>
      <c r="X10" s="4">
        <v>2</v>
      </c>
      <c r="Y10" s="4">
        <v>1</v>
      </c>
      <c r="Z10" s="6">
        <v>2</v>
      </c>
      <c r="AA10" s="35">
        <f t="shared" ref="AA10:AA14" si="2">(V10+X10+Z10)/3</f>
        <v>2</v>
      </c>
      <c r="AB10" s="36">
        <v>3</v>
      </c>
      <c r="AC10" s="21">
        <f t="shared" ref="AC10:AC14" si="3">(D10+F10+H10+J10+N10+P10+R10+V10+X10+Z10)/10</f>
        <v>2.8</v>
      </c>
      <c r="AD10" s="23">
        <v>3</v>
      </c>
      <c r="AE10" s="22"/>
    </row>
    <row r="11" spans="1:31" x14ac:dyDescent="0.25">
      <c r="A11" s="19" t="s">
        <v>21</v>
      </c>
      <c r="B11" s="10" t="s">
        <v>35</v>
      </c>
      <c r="C11" s="9">
        <v>11.41</v>
      </c>
      <c r="D11" s="4">
        <v>4</v>
      </c>
      <c r="E11" s="4">
        <v>7.69</v>
      </c>
      <c r="F11" s="4">
        <v>4</v>
      </c>
      <c r="G11" s="4">
        <v>9</v>
      </c>
      <c r="H11" s="4">
        <v>5</v>
      </c>
      <c r="I11" s="4">
        <v>0</v>
      </c>
      <c r="J11" s="6">
        <v>4</v>
      </c>
      <c r="K11" s="26">
        <f t="shared" si="0"/>
        <v>4.25</v>
      </c>
      <c r="L11" s="27">
        <v>5</v>
      </c>
      <c r="M11" s="9">
        <v>2</v>
      </c>
      <c r="N11" s="4">
        <v>4</v>
      </c>
      <c r="O11" s="4">
        <v>16.05</v>
      </c>
      <c r="P11" s="4">
        <v>4</v>
      </c>
      <c r="Q11" s="4">
        <v>3</v>
      </c>
      <c r="R11" s="6">
        <v>2</v>
      </c>
      <c r="S11" s="31">
        <f t="shared" si="1"/>
        <v>3.3333333333333335</v>
      </c>
      <c r="T11" s="32">
        <v>4</v>
      </c>
      <c r="U11" s="9">
        <v>11</v>
      </c>
      <c r="V11" s="4">
        <v>3</v>
      </c>
      <c r="W11" s="4">
        <v>3</v>
      </c>
      <c r="X11" s="4">
        <v>5</v>
      </c>
      <c r="Y11" s="4">
        <v>2</v>
      </c>
      <c r="Z11" s="6">
        <v>1</v>
      </c>
      <c r="AA11" s="35">
        <f t="shared" si="2"/>
        <v>3</v>
      </c>
      <c r="AB11" s="36">
        <v>5</v>
      </c>
      <c r="AC11" s="21">
        <f t="shared" si="3"/>
        <v>3.6</v>
      </c>
      <c r="AD11" s="23">
        <v>6</v>
      </c>
      <c r="AE11" s="22"/>
    </row>
    <row r="12" spans="1:31" x14ac:dyDescent="0.25">
      <c r="A12" s="19" t="s">
        <v>22</v>
      </c>
      <c r="B12" s="10" t="s">
        <v>44</v>
      </c>
      <c r="C12" s="9">
        <v>11.29</v>
      </c>
      <c r="D12" s="4">
        <v>2</v>
      </c>
      <c r="E12" s="4">
        <v>8.85</v>
      </c>
      <c r="F12" s="4">
        <v>1</v>
      </c>
      <c r="G12" s="4">
        <v>15.5</v>
      </c>
      <c r="H12" s="4">
        <v>1</v>
      </c>
      <c r="I12" s="4">
        <v>3</v>
      </c>
      <c r="J12" s="6">
        <v>1</v>
      </c>
      <c r="K12" s="26">
        <f t="shared" si="0"/>
        <v>1.25</v>
      </c>
      <c r="L12" s="27">
        <v>1</v>
      </c>
      <c r="M12" s="9">
        <v>4</v>
      </c>
      <c r="N12" s="4">
        <v>2</v>
      </c>
      <c r="O12" s="4">
        <v>10.08</v>
      </c>
      <c r="P12" s="4">
        <v>1</v>
      </c>
      <c r="Q12" s="4">
        <v>4</v>
      </c>
      <c r="R12" s="6">
        <v>1</v>
      </c>
      <c r="S12" s="31">
        <f t="shared" si="1"/>
        <v>1.3333333333333333</v>
      </c>
      <c r="T12" s="32">
        <v>1</v>
      </c>
      <c r="U12" s="9">
        <v>100</v>
      </c>
      <c r="V12" s="4">
        <v>1</v>
      </c>
      <c r="W12" s="4">
        <v>5</v>
      </c>
      <c r="X12" s="4">
        <v>3</v>
      </c>
      <c r="Y12" s="4">
        <v>2</v>
      </c>
      <c r="Z12" s="6">
        <v>1</v>
      </c>
      <c r="AA12" s="35">
        <f t="shared" si="2"/>
        <v>1.6666666666666667</v>
      </c>
      <c r="AB12" s="36">
        <v>2</v>
      </c>
      <c r="AC12" s="21">
        <f t="shared" si="3"/>
        <v>1.4</v>
      </c>
      <c r="AD12" s="23">
        <v>1</v>
      </c>
      <c r="AE12" s="22"/>
    </row>
    <row r="13" spans="1:31" x14ac:dyDescent="0.25">
      <c r="A13" s="19" t="s">
        <v>23</v>
      </c>
      <c r="B13" s="10" t="s">
        <v>45</v>
      </c>
      <c r="C13" s="9">
        <v>12.22</v>
      </c>
      <c r="D13" s="4">
        <v>5</v>
      </c>
      <c r="E13" s="4">
        <v>8.2100000000000009</v>
      </c>
      <c r="F13" s="4">
        <v>2</v>
      </c>
      <c r="G13" s="4">
        <v>12.5</v>
      </c>
      <c r="H13" s="4">
        <v>3</v>
      </c>
      <c r="I13" s="4">
        <v>1</v>
      </c>
      <c r="J13" s="6">
        <v>3</v>
      </c>
      <c r="K13" s="26">
        <f t="shared" si="0"/>
        <v>3.25</v>
      </c>
      <c r="L13" s="27">
        <v>4</v>
      </c>
      <c r="M13" s="9">
        <v>3</v>
      </c>
      <c r="N13" s="4">
        <v>3</v>
      </c>
      <c r="O13" s="4">
        <v>13.8</v>
      </c>
      <c r="P13" s="4">
        <v>3</v>
      </c>
      <c r="Q13" s="4">
        <v>3</v>
      </c>
      <c r="R13" s="6">
        <v>2</v>
      </c>
      <c r="S13" s="31">
        <f t="shared" si="1"/>
        <v>2.6666666666666665</v>
      </c>
      <c r="T13" s="32">
        <v>2</v>
      </c>
      <c r="U13" s="9">
        <v>7</v>
      </c>
      <c r="V13" s="4">
        <v>4</v>
      </c>
      <c r="W13" s="4">
        <v>5</v>
      </c>
      <c r="X13" s="4">
        <v>3</v>
      </c>
      <c r="Y13" s="4">
        <v>2</v>
      </c>
      <c r="Z13" s="6">
        <v>1</v>
      </c>
      <c r="AA13" s="35">
        <f t="shared" si="2"/>
        <v>2.6666666666666665</v>
      </c>
      <c r="AB13" s="36">
        <v>4</v>
      </c>
      <c r="AC13" s="21">
        <f t="shared" si="3"/>
        <v>2.9</v>
      </c>
      <c r="AD13" s="23">
        <v>4</v>
      </c>
      <c r="AE13" s="22"/>
    </row>
    <row r="14" spans="1:31" x14ac:dyDescent="0.25">
      <c r="A14" s="19" t="s">
        <v>24</v>
      </c>
      <c r="B14" s="10" t="s">
        <v>46</v>
      </c>
      <c r="C14" s="9">
        <v>12.77</v>
      </c>
      <c r="D14" s="4">
        <v>6</v>
      </c>
      <c r="E14" s="4">
        <v>6.89</v>
      </c>
      <c r="F14" s="4">
        <v>6</v>
      </c>
      <c r="G14" s="4">
        <v>7</v>
      </c>
      <c r="H14" s="4">
        <v>6</v>
      </c>
      <c r="I14" s="4">
        <v>1</v>
      </c>
      <c r="J14" s="6">
        <v>3</v>
      </c>
      <c r="K14" s="26">
        <f t="shared" si="0"/>
        <v>5.25</v>
      </c>
      <c r="L14" s="27">
        <v>6</v>
      </c>
      <c r="M14" s="9">
        <v>5</v>
      </c>
      <c r="N14" s="4">
        <v>1</v>
      </c>
      <c r="O14" s="4">
        <v>19.989999999999998</v>
      </c>
      <c r="P14" s="4">
        <v>6</v>
      </c>
      <c r="Q14" s="4">
        <v>3</v>
      </c>
      <c r="R14" s="6">
        <v>2</v>
      </c>
      <c r="S14" s="31">
        <f t="shared" si="1"/>
        <v>3</v>
      </c>
      <c r="T14" s="32">
        <v>3</v>
      </c>
      <c r="U14" s="9">
        <v>5</v>
      </c>
      <c r="V14" s="4">
        <v>5</v>
      </c>
      <c r="W14" s="4">
        <v>4</v>
      </c>
      <c r="X14" s="4">
        <v>4</v>
      </c>
      <c r="Y14" s="4">
        <v>1</v>
      </c>
      <c r="Z14" s="6">
        <v>2</v>
      </c>
      <c r="AA14" s="35">
        <f t="shared" si="2"/>
        <v>3.6666666666666665</v>
      </c>
      <c r="AB14" s="36">
        <v>6</v>
      </c>
      <c r="AC14" s="21">
        <f t="shared" si="3"/>
        <v>4.0999999999999996</v>
      </c>
      <c r="AD14" s="23">
        <v>5</v>
      </c>
      <c r="AE14" s="22"/>
    </row>
    <row r="15" spans="1:31" x14ac:dyDescent="0.25">
      <c r="A15" s="19" t="s">
        <v>25</v>
      </c>
      <c r="B15" s="10"/>
      <c r="C15" s="9"/>
      <c r="D15" s="4"/>
      <c r="E15" s="4"/>
      <c r="F15" s="4"/>
      <c r="G15" s="4"/>
      <c r="H15" s="4"/>
      <c r="I15" s="4"/>
      <c r="J15" s="6"/>
      <c r="K15" s="9"/>
      <c r="L15" s="14"/>
      <c r="M15" s="9"/>
      <c r="N15" s="4"/>
      <c r="O15" s="4"/>
      <c r="P15" s="4"/>
      <c r="Q15" s="4"/>
      <c r="R15" s="6"/>
      <c r="S15" s="9"/>
      <c r="T15" s="14"/>
      <c r="U15" s="9"/>
      <c r="V15" s="4"/>
      <c r="W15" s="4"/>
      <c r="X15" s="4"/>
      <c r="Y15" s="4"/>
      <c r="Z15" s="6"/>
      <c r="AA15" s="9"/>
      <c r="AB15" s="14"/>
      <c r="AC15" s="9"/>
      <c r="AD15" s="13"/>
    </row>
    <row r="17" spans="1:31" ht="15.75" thickBot="1" x14ac:dyDescent="0.3">
      <c r="A17" s="1"/>
      <c r="B17" s="1" t="s">
        <v>32</v>
      </c>
    </row>
    <row r="18" spans="1:31" ht="15.75" thickBot="1" x14ac:dyDescent="0.3">
      <c r="A18" s="17"/>
      <c r="B18" s="18"/>
      <c r="C18" s="37" t="s">
        <v>2</v>
      </c>
      <c r="D18" s="38"/>
      <c r="E18" s="38"/>
      <c r="F18" s="38"/>
      <c r="G18" s="38"/>
      <c r="H18" s="38"/>
      <c r="I18" s="38"/>
      <c r="J18" s="38"/>
      <c r="K18" s="39"/>
      <c r="L18" s="40"/>
      <c r="M18" s="41" t="s">
        <v>3</v>
      </c>
      <c r="N18" s="42"/>
      <c r="O18" s="42"/>
      <c r="P18" s="42"/>
      <c r="Q18" s="42"/>
      <c r="R18" s="42"/>
      <c r="S18" s="43"/>
      <c r="T18" s="44"/>
      <c r="U18" s="45" t="s">
        <v>4</v>
      </c>
      <c r="V18" s="46"/>
      <c r="W18" s="46"/>
      <c r="X18" s="46"/>
      <c r="Y18" s="46"/>
      <c r="Z18" s="46"/>
      <c r="AA18" s="47"/>
      <c r="AB18" s="48"/>
      <c r="AC18" s="49" t="s">
        <v>26</v>
      </c>
      <c r="AD18" s="50"/>
    </row>
    <row r="19" spans="1:31" ht="45" x14ac:dyDescent="0.25">
      <c r="A19" s="11"/>
      <c r="B19" s="8" t="s">
        <v>0</v>
      </c>
      <c r="C19" s="7" t="s">
        <v>16</v>
      </c>
      <c r="D19" s="15" t="s">
        <v>5</v>
      </c>
      <c r="E19" s="5" t="s">
        <v>6</v>
      </c>
      <c r="F19" s="15" t="s">
        <v>5</v>
      </c>
      <c r="G19" s="5" t="s">
        <v>7</v>
      </c>
      <c r="H19" s="15" t="s">
        <v>5</v>
      </c>
      <c r="I19" s="5" t="s">
        <v>8</v>
      </c>
      <c r="J19" s="16" t="s">
        <v>5</v>
      </c>
      <c r="K19" s="24" t="s">
        <v>13</v>
      </c>
      <c r="L19" s="25" t="s">
        <v>29</v>
      </c>
      <c r="M19" s="7" t="s">
        <v>9</v>
      </c>
      <c r="N19" s="15" t="s">
        <v>5</v>
      </c>
      <c r="O19" s="5" t="s">
        <v>10</v>
      </c>
      <c r="P19" s="15" t="s">
        <v>5</v>
      </c>
      <c r="Q19" s="5" t="s">
        <v>11</v>
      </c>
      <c r="R19" s="16" t="s">
        <v>5</v>
      </c>
      <c r="S19" s="29" t="s">
        <v>13</v>
      </c>
      <c r="T19" s="30" t="s">
        <v>14</v>
      </c>
      <c r="U19" s="7" t="s">
        <v>28</v>
      </c>
      <c r="V19" s="15" t="s">
        <v>5</v>
      </c>
      <c r="W19" s="5" t="s">
        <v>17</v>
      </c>
      <c r="X19" s="15" t="s">
        <v>5</v>
      </c>
      <c r="Y19" s="5" t="s">
        <v>18</v>
      </c>
      <c r="Z19" s="16" t="s">
        <v>5</v>
      </c>
      <c r="AA19" s="33" t="s">
        <v>13</v>
      </c>
      <c r="AB19" s="34" t="s">
        <v>15</v>
      </c>
      <c r="AC19" s="11" t="s">
        <v>12</v>
      </c>
      <c r="AD19" s="12" t="s">
        <v>27</v>
      </c>
    </row>
    <row r="20" spans="1:31" x14ac:dyDescent="0.25">
      <c r="A20" s="19" t="s">
        <v>19</v>
      </c>
      <c r="B20" s="10" t="s">
        <v>39</v>
      </c>
      <c r="C20" s="9">
        <v>10.16</v>
      </c>
      <c r="D20" s="4">
        <v>3</v>
      </c>
      <c r="E20" s="4">
        <v>9.1</v>
      </c>
      <c r="F20" s="4">
        <v>3</v>
      </c>
      <c r="G20" s="4">
        <v>19</v>
      </c>
      <c r="H20" s="4">
        <v>2</v>
      </c>
      <c r="I20" s="4">
        <v>1</v>
      </c>
      <c r="J20" s="6">
        <v>2</v>
      </c>
      <c r="K20" s="28">
        <f>(D20+F20+H20+J20)/4</f>
        <v>2.5</v>
      </c>
      <c r="L20" s="27">
        <v>3</v>
      </c>
      <c r="M20" s="9">
        <v>3</v>
      </c>
      <c r="N20" s="4">
        <v>3</v>
      </c>
      <c r="O20" s="4">
        <v>9.8800000000000008</v>
      </c>
      <c r="P20" s="4">
        <v>3</v>
      </c>
      <c r="Q20" s="4">
        <v>2</v>
      </c>
      <c r="R20" s="6">
        <v>2</v>
      </c>
      <c r="S20" s="31">
        <f>(N20+P20+R20)/3</f>
        <v>2.6666666666666665</v>
      </c>
      <c r="T20" s="32">
        <v>3</v>
      </c>
      <c r="U20" s="9">
        <v>110</v>
      </c>
      <c r="V20" s="4">
        <v>1</v>
      </c>
      <c r="W20" s="4">
        <v>6</v>
      </c>
      <c r="X20" s="4">
        <v>3</v>
      </c>
      <c r="Y20" s="4">
        <v>4</v>
      </c>
      <c r="Z20" s="6">
        <v>1</v>
      </c>
      <c r="AA20" s="35">
        <f>(V20+X20+Z20)/3</f>
        <v>1.6666666666666667</v>
      </c>
      <c r="AB20" s="36">
        <v>1</v>
      </c>
      <c r="AC20" s="21">
        <f>(D20+F20+H20+J20+N20+P20+R20+V20+X20+Z20)/10</f>
        <v>2.2999999999999998</v>
      </c>
      <c r="AD20" s="23">
        <v>2</v>
      </c>
      <c r="AE20" s="22"/>
    </row>
    <row r="21" spans="1:31" x14ac:dyDescent="0.25">
      <c r="A21" s="19" t="s">
        <v>20</v>
      </c>
      <c r="B21" s="10" t="s">
        <v>40</v>
      </c>
      <c r="C21" s="9">
        <v>9.66</v>
      </c>
      <c r="D21" s="4">
        <v>1</v>
      </c>
      <c r="E21" s="4">
        <v>9.74</v>
      </c>
      <c r="F21" s="4">
        <v>1</v>
      </c>
      <c r="G21" s="4">
        <v>18</v>
      </c>
      <c r="H21" s="4">
        <v>4</v>
      </c>
      <c r="I21" s="4">
        <v>2</v>
      </c>
      <c r="J21" s="6">
        <v>1</v>
      </c>
      <c r="K21" s="28">
        <f t="shared" ref="K21:K24" si="4">(D21+F21+H21+J21)/4</f>
        <v>1.75</v>
      </c>
      <c r="L21" s="27">
        <v>1</v>
      </c>
      <c r="M21" s="9">
        <v>5</v>
      </c>
      <c r="N21" s="4">
        <v>1</v>
      </c>
      <c r="O21" s="4">
        <v>10.39</v>
      </c>
      <c r="P21" s="4">
        <v>4</v>
      </c>
      <c r="Q21" s="4">
        <v>3</v>
      </c>
      <c r="R21" s="6">
        <v>1</v>
      </c>
      <c r="S21" s="31">
        <f t="shared" ref="S21:S24" si="5">(N21+P21+R21)/3</f>
        <v>2</v>
      </c>
      <c r="T21" s="32">
        <v>1</v>
      </c>
      <c r="U21" s="9">
        <v>110</v>
      </c>
      <c r="V21" s="4">
        <v>1</v>
      </c>
      <c r="W21" s="4">
        <v>8</v>
      </c>
      <c r="X21" s="4">
        <v>1</v>
      </c>
      <c r="Y21" s="4">
        <v>0</v>
      </c>
      <c r="Z21" s="6">
        <v>3</v>
      </c>
      <c r="AA21" s="35">
        <f t="shared" ref="AA21:AA24" si="6">(V21+X21+Z21)/3</f>
        <v>1.6666666666666667</v>
      </c>
      <c r="AB21" s="36">
        <v>1</v>
      </c>
      <c r="AC21" s="21">
        <f t="shared" ref="AC21:AC24" si="7">(D21+F21+H21+J21+N21+P21+R21+V21+X21+Z21)/10</f>
        <v>1.8</v>
      </c>
      <c r="AD21" s="23">
        <v>1</v>
      </c>
      <c r="AE21" s="22"/>
    </row>
    <row r="22" spans="1:31" x14ac:dyDescent="0.25">
      <c r="A22" s="19" t="s">
        <v>21</v>
      </c>
      <c r="B22" s="10" t="s">
        <v>41</v>
      </c>
      <c r="C22" s="9">
        <v>10.17</v>
      </c>
      <c r="D22" s="4">
        <v>4</v>
      </c>
      <c r="E22" s="4">
        <v>9.0399999999999991</v>
      </c>
      <c r="F22" s="4">
        <v>4</v>
      </c>
      <c r="G22" s="4">
        <v>29</v>
      </c>
      <c r="H22" s="4">
        <v>1</v>
      </c>
      <c r="I22" s="4">
        <v>2</v>
      </c>
      <c r="J22" s="6">
        <v>1</v>
      </c>
      <c r="K22" s="28">
        <f t="shared" si="4"/>
        <v>2.5</v>
      </c>
      <c r="L22" s="27">
        <v>3</v>
      </c>
      <c r="M22" s="9">
        <v>4</v>
      </c>
      <c r="N22" s="4">
        <v>2</v>
      </c>
      <c r="O22" s="4">
        <v>7.88</v>
      </c>
      <c r="P22" s="4">
        <v>1</v>
      </c>
      <c r="Q22" s="4">
        <v>1</v>
      </c>
      <c r="R22" s="6">
        <v>3</v>
      </c>
      <c r="S22" s="31">
        <f t="shared" si="5"/>
        <v>2</v>
      </c>
      <c r="T22" s="32">
        <v>1</v>
      </c>
      <c r="U22" s="9">
        <v>110</v>
      </c>
      <c r="V22" s="4">
        <v>1</v>
      </c>
      <c r="W22" s="4">
        <v>4</v>
      </c>
      <c r="X22" s="4">
        <v>4</v>
      </c>
      <c r="Y22" s="4">
        <v>2</v>
      </c>
      <c r="Z22" s="6">
        <v>2</v>
      </c>
      <c r="AA22" s="35">
        <f t="shared" si="6"/>
        <v>2.3333333333333335</v>
      </c>
      <c r="AB22" s="36">
        <v>2</v>
      </c>
      <c r="AC22" s="21">
        <f t="shared" si="7"/>
        <v>2.2999999999999998</v>
      </c>
      <c r="AD22" s="23">
        <v>3</v>
      </c>
      <c r="AE22" s="22"/>
    </row>
    <row r="23" spans="1:31" x14ac:dyDescent="0.25">
      <c r="A23" s="19" t="s">
        <v>22</v>
      </c>
      <c r="B23" s="10" t="s">
        <v>42</v>
      </c>
      <c r="C23" s="9">
        <v>9.99</v>
      </c>
      <c r="D23" s="4">
        <v>2</v>
      </c>
      <c r="E23" s="4">
        <v>9.2899999999999991</v>
      </c>
      <c r="F23" s="4">
        <v>2</v>
      </c>
      <c r="G23" s="4">
        <v>18.5</v>
      </c>
      <c r="H23" s="4">
        <v>3</v>
      </c>
      <c r="I23" s="4">
        <v>2</v>
      </c>
      <c r="J23" s="6">
        <v>1</v>
      </c>
      <c r="K23" s="28">
        <f t="shared" si="4"/>
        <v>2</v>
      </c>
      <c r="L23" s="27">
        <v>2</v>
      </c>
      <c r="M23" s="9">
        <v>4</v>
      </c>
      <c r="N23" s="4">
        <v>2</v>
      </c>
      <c r="O23" s="4">
        <v>10.66</v>
      </c>
      <c r="P23" s="4">
        <v>5</v>
      </c>
      <c r="Q23" s="4">
        <v>1</v>
      </c>
      <c r="R23" s="6">
        <v>3</v>
      </c>
      <c r="S23" s="31">
        <f t="shared" si="5"/>
        <v>3.3333333333333335</v>
      </c>
      <c r="T23" s="32">
        <v>4</v>
      </c>
      <c r="U23" s="9">
        <v>57</v>
      </c>
      <c r="V23" s="4">
        <v>2</v>
      </c>
      <c r="W23" s="4">
        <v>4</v>
      </c>
      <c r="X23" s="4">
        <v>4</v>
      </c>
      <c r="Y23" s="4">
        <v>0</v>
      </c>
      <c r="Z23" s="6">
        <v>3</v>
      </c>
      <c r="AA23" s="35">
        <f t="shared" si="6"/>
        <v>3</v>
      </c>
      <c r="AB23" s="36">
        <v>3</v>
      </c>
      <c r="AC23" s="21">
        <f t="shared" si="7"/>
        <v>2.7</v>
      </c>
      <c r="AD23" s="23">
        <v>4</v>
      </c>
      <c r="AE23" s="22"/>
    </row>
    <row r="24" spans="1:31" x14ac:dyDescent="0.25">
      <c r="A24" s="19" t="s">
        <v>23</v>
      </c>
      <c r="B24" s="10" t="s">
        <v>43</v>
      </c>
      <c r="C24" s="9">
        <v>10.220000000000001</v>
      </c>
      <c r="D24" s="4">
        <v>5</v>
      </c>
      <c r="E24" s="4">
        <v>9</v>
      </c>
      <c r="F24" s="4">
        <v>5</v>
      </c>
      <c r="G24" s="4">
        <v>14.5</v>
      </c>
      <c r="H24" s="4">
        <v>5</v>
      </c>
      <c r="I24" s="4">
        <v>1</v>
      </c>
      <c r="J24" s="6">
        <v>2</v>
      </c>
      <c r="K24" s="28">
        <f t="shared" si="4"/>
        <v>4.25</v>
      </c>
      <c r="L24" s="27">
        <v>4</v>
      </c>
      <c r="M24" s="9">
        <v>4</v>
      </c>
      <c r="N24" s="4">
        <v>2</v>
      </c>
      <c r="O24" s="4">
        <v>9.5299999999999994</v>
      </c>
      <c r="P24" s="4">
        <v>2</v>
      </c>
      <c r="Q24" s="4">
        <v>1</v>
      </c>
      <c r="R24" s="6">
        <v>3</v>
      </c>
      <c r="S24" s="31">
        <f t="shared" si="5"/>
        <v>2.3333333333333335</v>
      </c>
      <c r="T24" s="32">
        <v>2</v>
      </c>
      <c r="U24" s="9">
        <v>110</v>
      </c>
      <c r="V24" s="4">
        <v>1</v>
      </c>
      <c r="W24" s="4">
        <v>7</v>
      </c>
      <c r="X24" s="4">
        <v>2</v>
      </c>
      <c r="Y24" s="4">
        <v>2</v>
      </c>
      <c r="Z24" s="6">
        <v>2</v>
      </c>
      <c r="AA24" s="35">
        <f t="shared" si="6"/>
        <v>1.6666666666666667</v>
      </c>
      <c r="AB24" s="36">
        <v>1</v>
      </c>
      <c r="AC24" s="21">
        <f t="shared" si="7"/>
        <v>2.9</v>
      </c>
      <c r="AD24" s="23">
        <v>5</v>
      </c>
      <c r="AE24" s="22"/>
    </row>
    <row r="25" spans="1:31" x14ac:dyDescent="0.25">
      <c r="A25" s="19" t="s">
        <v>24</v>
      </c>
      <c r="B25" s="10"/>
      <c r="C25" s="9"/>
      <c r="D25" s="4"/>
      <c r="E25" s="4"/>
      <c r="F25" s="4"/>
      <c r="G25" s="4"/>
      <c r="H25" s="4"/>
      <c r="I25" s="4"/>
      <c r="J25" s="6"/>
      <c r="K25" s="9"/>
      <c r="L25" s="14"/>
      <c r="M25" s="9"/>
      <c r="N25" s="4"/>
      <c r="O25" s="4"/>
      <c r="P25" s="4"/>
      <c r="Q25" s="4"/>
      <c r="R25" s="6"/>
      <c r="S25" s="9"/>
      <c r="T25" s="14"/>
      <c r="U25" s="9"/>
      <c r="V25" s="4"/>
      <c r="W25" s="4"/>
      <c r="X25" s="4"/>
      <c r="Y25" s="4"/>
      <c r="Z25" s="6"/>
      <c r="AA25" s="9"/>
      <c r="AB25" s="14"/>
      <c r="AC25" s="9"/>
      <c r="AD25" s="13"/>
    </row>
    <row r="27" spans="1:31" ht="15.75" thickBot="1" x14ac:dyDescent="0.3">
      <c r="A27" s="1"/>
      <c r="B27" s="1" t="s">
        <v>31</v>
      </c>
    </row>
    <row r="28" spans="1:31" ht="15.75" thickBot="1" x14ac:dyDescent="0.3">
      <c r="A28" s="17"/>
      <c r="B28" s="18"/>
      <c r="C28" s="37" t="s">
        <v>2</v>
      </c>
      <c r="D28" s="38"/>
      <c r="E28" s="38"/>
      <c r="F28" s="38"/>
      <c r="G28" s="38"/>
      <c r="H28" s="38"/>
      <c r="I28" s="38"/>
      <c r="J28" s="38"/>
      <c r="K28" s="39"/>
      <c r="L28" s="40"/>
      <c r="M28" s="41" t="s">
        <v>3</v>
      </c>
      <c r="N28" s="42"/>
      <c r="O28" s="42"/>
      <c r="P28" s="42"/>
      <c r="Q28" s="42"/>
      <c r="R28" s="42"/>
      <c r="S28" s="43"/>
      <c r="T28" s="44"/>
      <c r="U28" s="45" t="s">
        <v>4</v>
      </c>
      <c r="V28" s="46"/>
      <c r="W28" s="46"/>
      <c r="X28" s="46"/>
      <c r="Y28" s="46"/>
      <c r="Z28" s="46"/>
      <c r="AA28" s="47"/>
      <c r="AB28" s="48"/>
      <c r="AC28" s="49" t="s">
        <v>26</v>
      </c>
      <c r="AD28" s="50"/>
    </row>
    <row r="29" spans="1:31" ht="45" x14ac:dyDescent="0.25">
      <c r="A29" s="11"/>
      <c r="B29" s="8" t="s">
        <v>0</v>
      </c>
      <c r="C29" s="7" t="s">
        <v>16</v>
      </c>
      <c r="D29" s="15" t="s">
        <v>5</v>
      </c>
      <c r="E29" s="5" t="s">
        <v>6</v>
      </c>
      <c r="F29" s="15" t="s">
        <v>5</v>
      </c>
      <c r="G29" s="5" t="s">
        <v>7</v>
      </c>
      <c r="H29" s="15" t="s">
        <v>5</v>
      </c>
      <c r="I29" s="5" t="s">
        <v>8</v>
      </c>
      <c r="J29" s="16" t="s">
        <v>5</v>
      </c>
      <c r="K29" s="24" t="s">
        <v>13</v>
      </c>
      <c r="L29" s="25" t="s">
        <v>29</v>
      </c>
      <c r="M29" s="7" t="s">
        <v>9</v>
      </c>
      <c r="N29" s="15" t="s">
        <v>5</v>
      </c>
      <c r="O29" s="5" t="s">
        <v>10</v>
      </c>
      <c r="P29" s="15" t="s">
        <v>5</v>
      </c>
      <c r="Q29" s="5" t="s">
        <v>11</v>
      </c>
      <c r="R29" s="16" t="s">
        <v>5</v>
      </c>
      <c r="S29" s="29" t="s">
        <v>13</v>
      </c>
      <c r="T29" s="30" t="s">
        <v>14</v>
      </c>
      <c r="U29" s="7" t="s">
        <v>28</v>
      </c>
      <c r="V29" s="15" t="s">
        <v>5</v>
      </c>
      <c r="W29" s="5" t="s">
        <v>17</v>
      </c>
      <c r="X29" s="15" t="s">
        <v>5</v>
      </c>
      <c r="Y29" s="5" t="s">
        <v>18</v>
      </c>
      <c r="Z29" s="16" t="s">
        <v>5</v>
      </c>
      <c r="AA29" s="33" t="s">
        <v>13</v>
      </c>
      <c r="AB29" s="34" t="s">
        <v>15</v>
      </c>
      <c r="AC29" s="11" t="s">
        <v>12</v>
      </c>
      <c r="AD29" s="12" t="s">
        <v>27</v>
      </c>
    </row>
    <row r="30" spans="1:31" x14ac:dyDescent="0.25">
      <c r="A30" s="19" t="s">
        <v>19</v>
      </c>
      <c r="B30" s="10" t="s">
        <v>36</v>
      </c>
      <c r="C30" s="9">
        <v>11.03</v>
      </c>
      <c r="D30" s="4">
        <v>1</v>
      </c>
      <c r="E30" s="4">
        <v>8.48</v>
      </c>
      <c r="F30" s="4">
        <v>2</v>
      </c>
      <c r="G30" s="4">
        <v>10</v>
      </c>
      <c r="H30" s="4">
        <v>2</v>
      </c>
      <c r="I30" s="4">
        <v>3</v>
      </c>
      <c r="J30" s="6">
        <v>1</v>
      </c>
      <c r="K30" s="28">
        <f t="shared" ref="K30:K32" si="8">(D30+F30+H30+J30)/4</f>
        <v>1.5</v>
      </c>
      <c r="L30" s="27">
        <v>2</v>
      </c>
      <c r="M30" s="9">
        <v>3</v>
      </c>
      <c r="N30" s="4">
        <v>2</v>
      </c>
      <c r="O30" s="4">
        <v>12.12</v>
      </c>
      <c r="P30" s="4">
        <v>1</v>
      </c>
      <c r="Q30" s="4">
        <v>4</v>
      </c>
      <c r="R30" s="6">
        <v>1</v>
      </c>
      <c r="S30" s="31">
        <f t="shared" ref="S30:S32" si="9">(N30+P30+R30)/3</f>
        <v>1.3333333333333333</v>
      </c>
      <c r="T30" s="32">
        <v>1</v>
      </c>
      <c r="U30" s="9">
        <v>29</v>
      </c>
      <c r="V30" s="4">
        <v>1</v>
      </c>
      <c r="W30" s="4">
        <v>10</v>
      </c>
      <c r="X30" s="4">
        <v>2</v>
      </c>
      <c r="Y30" s="4">
        <v>4</v>
      </c>
      <c r="Z30" s="6">
        <v>2</v>
      </c>
      <c r="AA30" s="35">
        <f t="shared" ref="AA30:AA32" si="10">(V30+X30+Z30)/3</f>
        <v>1.6666666666666667</v>
      </c>
      <c r="AB30" s="36">
        <v>1</v>
      </c>
      <c r="AC30" s="21">
        <f>(D30+F30+H30+J30+N30+P30+R30+V30+X30+Z30)/10</f>
        <v>1.5</v>
      </c>
      <c r="AD30" s="23">
        <v>1</v>
      </c>
      <c r="AE30" s="22"/>
    </row>
    <row r="31" spans="1:31" x14ac:dyDescent="0.25">
      <c r="A31" s="19" t="s">
        <v>20</v>
      </c>
      <c r="B31" s="10" t="s">
        <v>37</v>
      </c>
      <c r="C31" s="9">
        <v>11.22</v>
      </c>
      <c r="D31" s="4">
        <v>2</v>
      </c>
      <c r="E31" s="4">
        <v>8.5399999999999991</v>
      </c>
      <c r="F31" s="4">
        <v>1</v>
      </c>
      <c r="G31" s="4">
        <v>11</v>
      </c>
      <c r="H31" s="4">
        <v>1</v>
      </c>
      <c r="I31" s="4">
        <v>3</v>
      </c>
      <c r="J31" s="6">
        <v>1</v>
      </c>
      <c r="K31" s="28">
        <f t="shared" si="8"/>
        <v>1.25</v>
      </c>
      <c r="L31" s="27">
        <v>1</v>
      </c>
      <c r="M31" s="9">
        <v>3</v>
      </c>
      <c r="N31" s="4">
        <v>2</v>
      </c>
      <c r="O31" s="4">
        <v>14.11</v>
      </c>
      <c r="P31" s="4">
        <v>3</v>
      </c>
      <c r="Q31" s="4">
        <v>3</v>
      </c>
      <c r="R31" s="6">
        <v>2</v>
      </c>
      <c r="S31" s="31">
        <f t="shared" si="9"/>
        <v>2.3333333333333335</v>
      </c>
      <c r="T31" s="32">
        <v>2</v>
      </c>
      <c r="U31" s="9">
        <v>15</v>
      </c>
      <c r="V31" s="4">
        <v>2</v>
      </c>
      <c r="W31" s="4">
        <v>9</v>
      </c>
      <c r="X31" s="4">
        <v>3</v>
      </c>
      <c r="Y31" s="4">
        <v>5</v>
      </c>
      <c r="Z31" s="6">
        <v>1</v>
      </c>
      <c r="AA31" s="35">
        <f t="shared" si="10"/>
        <v>2</v>
      </c>
      <c r="AB31" s="36">
        <v>2</v>
      </c>
      <c r="AC31" s="21">
        <f t="shared" ref="AC31:AC32" si="11">(D31+F31+H31+J31+N31+P31+R31+V31+X31+Z31)/10</f>
        <v>1.8</v>
      </c>
      <c r="AD31" s="23">
        <v>2</v>
      </c>
      <c r="AE31" s="22"/>
    </row>
    <row r="32" spans="1:31" x14ac:dyDescent="0.25">
      <c r="A32" s="19" t="s">
        <v>21</v>
      </c>
      <c r="B32" s="10" t="s">
        <v>38</v>
      </c>
      <c r="C32" s="9">
        <v>12.01</v>
      </c>
      <c r="D32" s="4">
        <v>3</v>
      </c>
      <c r="E32" s="4">
        <v>8.1</v>
      </c>
      <c r="F32" s="4">
        <v>3</v>
      </c>
      <c r="G32" s="4">
        <v>9.5</v>
      </c>
      <c r="H32" s="4">
        <v>3</v>
      </c>
      <c r="I32" s="4">
        <v>0</v>
      </c>
      <c r="J32" s="6">
        <v>2</v>
      </c>
      <c r="K32" s="28">
        <f t="shared" si="8"/>
        <v>2.75</v>
      </c>
      <c r="L32" s="27">
        <v>3</v>
      </c>
      <c r="M32" s="9">
        <v>4</v>
      </c>
      <c r="N32" s="4">
        <v>1</v>
      </c>
      <c r="O32" s="4">
        <v>12.33</v>
      </c>
      <c r="P32" s="4">
        <v>2</v>
      </c>
      <c r="Q32" s="4">
        <v>4</v>
      </c>
      <c r="R32" s="6">
        <v>1</v>
      </c>
      <c r="S32" s="31">
        <f t="shared" si="9"/>
        <v>1.3333333333333333</v>
      </c>
      <c r="T32" s="32">
        <v>1</v>
      </c>
      <c r="U32" s="9">
        <v>10</v>
      </c>
      <c r="V32" s="4">
        <v>3</v>
      </c>
      <c r="W32" s="4">
        <v>13</v>
      </c>
      <c r="X32" s="4">
        <v>1</v>
      </c>
      <c r="Y32" s="4">
        <v>5</v>
      </c>
      <c r="Z32" s="6">
        <v>1</v>
      </c>
      <c r="AA32" s="35">
        <f t="shared" si="10"/>
        <v>1.6666666666666667</v>
      </c>
      <c r="AB32" s="36">
        <v>1</v>
      </c>
      <c r="AC32" s="21">
        <f t="shared" si="11"/>
        <v>2</v>
      </c>
      <c r="AD32" s="23">
        <v>3</v>
      </c>
      <c r="AE32" s="22"/>
    </row>
    <row r="33" spans="1:30" x14ac:dyDescent="0.25">
      <c r="A33" s="19" t="s">
        <v>22</v>
      </c>
      <c r="B33" s="10"/>
      <c r="C33" s="9"/>
      <c r="D33" s="4"/>
      <c r="E33" s="4"/>
      <c r="F33" s="4"/>
      <c r="G33" s="4"/>
      <c r="H33" s="4"/>
      <c r="I33" s="4"/>
      <c r="J33" s="6"/>
      <c r="K33" s="9"/>
      <c r="L33" s="14"/>
      <c r="M33" s="9"/>
      <c r="N33" s="4"/>
      <c r="O33" s="4"/>
      <c r="P33" s="4"/>
      <c r="Q33" s="4"/>
      <c r="R33" s="6"/>
      <c r="S33" s="9"/>
      <c r="T33" s="14"/>
      <c r="U33" s="9"/>
      <c r="V33" s="4"/>
      <c r="W33" s="4"/>
      <c r="X33" s="4"/>
      <c r="Y33" s="4"/>
      <c r="Z33" s="6"/>
      <c r="AA33" s="9"/>
      <c r="AB33" s="14"/>
      <c r="AC33" s="9"/>
      <c r="AD33" s="13"/>
    </row>
  </sheetData>
  <mergeCells count="12">
    <mergeCell ref="C28:L28"/>
    <mergeCell ref="M28:T28"/>
    <mergeCell ref="U28:AB28"/>
    <mergeCell ref="AC28:AD28"/>
    <mergeCell ref="C7:L7"/>
    <mergeCell ref="M7:T7"/>
    <mergeCell ref="U7:AB7"/>
    <mergeCell ref="AC7:AD7"/>
    <mergeCell ref="C18:L18"/>
    <mergeCell ref="M18:T18"/>
    <mergeCell ref="U18:AB18"/>
    <mergeCell ref="AC18:AD18"/>
  </mergeCells>
  <pageMargins left="0.23622047244094491" right="0.23622047244094491" top="0.94488188976377963" bottom="0.94488188976377963" header="0.31496062992125984" footer="0.31496062992125984"/>
  <pageSetup paperSize="9" scale="55" orientation="landscape" horizontalDpi="360" verticalDpi="36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Kuba</dc:creator>
  <cp:lastModifiedBy>Kuba</cp:lastModifiedBy>
  <cp:lastPrinted>2013-10-03T06:51:28Z</cp:lastPrinted>
  <dcterms:created xsi:type="dcterms:W3CDTF">2013-10-03T06:15:23Z</dcterms:created>
  <dcterms:modified xsi:type="dcterms:W3CDTF">2014-09-28T05:32:35Z</dcterms:modified>
</cp:coreProperties>
</file>