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\Documents\SKK Korozluky\KoroOlympiáda\"/>
    </mc:Choice>
  </mc:AlternateContent>
  <xr:revisionPtr revIDLastSave="0" documentId="13_ncr:1_{DD730D67-6820-40F9-827F-EA87758A689C}" xr6:coauthVersionLast="40" xr6:coauthVersionMax="40" xr10:uidLastSave="{00000000-0000-0000-0000-000000000000}"/>
  <bookViews>
    <workbookView xWindow="240" yWindow="30" windowWidth="20115" windowHeight="775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W42" i="1" l="1"/>
  <c r="U42" i="1"/>
  <c r="O42" i="1"/>
  <c r="I42" i="1"/>
  <c r="W39" i="1"/>
  <c r="U39" i="1"/>
  <c r="O39" i="1"/>
  <c r="I39" i="1"/>
  <c r="W30" i="1"/>
  <c r="U30" i="1"/>
  <c r="O30" i="1"/>
  <c r="I30" i="1"/>
  <c r="W27" i="1"/>
  <c r="U27" i="1"/>
  <c r="O27" i="1"/>
  <c r="I27" i="1"/>
  <c r="W32" i="1" l="1"/>
  <c r="U32" i="1"/>
  <c r="O32" i="1"/>
  <c r="I32" i="1"/>
  <c r="W31" i="1"/>
  <c r="U31" i="1"/>
  <c r="O31" i="1"/>
  <c r="I31" i="1"/>
  <c r="W29" i="1"/>
  <c r="U29" i="1"/>
  <c r="O29" i="1"/>
  <c r="I29" i="1"/>
  <c r="W26" i="1"/>
  <c r="U26" i="1"/>
  <c r="O26" i="1"/>
  <c r="I26" i="1"/>
  <c r="W25" i="1"/>
  <c r="U25" i="1"/>
  <c r="O25" i="1"/>
  <c r="I25" i="1"/>
  <c r="W28" i="1"/>
  <c r="U28" i="1"/>
  <c r="O28" i="1"/>
  <c r="I28" i="1"/>
  <c r="W37" i="1"/>
  <c r="U37" i="1"/>
  <c r="O37" i="1"/>
  <c r="I37" i="1"/>
  <c r="W38" i="1"/>
  <c r="U38" i="1"/>
  <c r="O38" i="1"/>
  <c r="I38" i="1"/>
  <c r="W40" i="1"/>
  <c r="U40" i="1"/>
  <c r="O40" i="1"/>
  <c r="I40" i="1"/>
  <c r="W36" i="1"/>
  <c r="U36" i="1"/>
  <c r="O36" i="1"/>
  <c r="I36" i="1"/>
  <c r="W41" i="1"/>
  <c r="U41" i="1"/>
  <c r="O41" i="1"/>
  <c r="I41" i="1"/>
  <c r="W19" i="1"/>
  <c r="U19" i="1"/>
  <c r="O19" i="1"/>
  <c r="I19" i="1"/>
  <c r="W17" i="1"/>
  <c r="U17" i="1"/>
  <c r="O17" i="1"/>
  <c r="I17" i="1"/>
  <c r="W21" i="1"/>
  <c r="U21" i="1"/>
  <c r="O21" i="1"/>
  <c r="I21" i="1"/>
  <c r="W18" i="1"/>
  <c r="U18" i="1"/>
  <c r="O18" i="1"/>
  <c r="I18" i="1"/>
  <c r="W20" i="1"/>
  <c r="U20" i="1"/>
  <c r="O20" i="1"/>
  <c r="I20" i="1"/>
  <c r="W16" i="1"/>
  <c r="U16" i="1"/>
  <c r="O16" i="1"/>
  <c r="I16" i="1"/>
  <c r="W7" i="1"/>
  <c r="W9" i="1"/>
  <c r="W10" i="1"/>
  <c r="W11" i="1"/>
  <c r="W12" i="1"/>
  <c r="U7" i="1"/>
  <c r="U9" i="1"/>
  <c r="U10" i="1"/>
  <c r="U11" i="1"/>
  <c r="U12" i="1"/>
  <c r="O7" i="1"/>
  <c r="O9" i="1"/>
  <c r="O10" i="1"/>
  <c r="O11" i="1"/>
  <c r="O12" i="1"/>
  <c r="I7" i="1"/>
  <c r="I9" i="1"/>
  <c r="I10" i="1"/>
  <c r="I11" i="1"/>
  <c r="I12" i="1"/>
  <c r="I8" i="1" l="1"/>
  <c r="O8" i="1"/>
  <c r="W8" i="1" l="1"/>
  <c r="U8" i="1" l="1"/>
</calcChain>
</file>

<file path=xl/sharedStrings.xml><?xml version="1.0" encoding="utf-8"?>
<sst xmlns="http://schemas.openxmlformats.org/spreadsheetml/2006/main" count="220" uniqueCount="109">
  <si>
    <t>Soutěžící</t>
  </si>
  <si>
    <t>Atletika</t>
  </si>
  <si>
    <t>Florbal</t>
  </si>
  <si>
    <t>pořadí</t>
  </si>
  <si>
    <t>2. Skoky žabí 5x</t>
  </si>
  <si>
    <t>3. Hod daleký</t>
  </si>
  <si>
    <t>Průměrné pořadí</t>
  </si>
  <si>
    <t>Průměr</t>
  </si>
  <si>
    <t>1. Běh rychlý</t>
  </si>
  <si>
    <t>Konečné celkové umístění</t>
  </si>
  <si>
    <t>Pořadí atletika</t>
  </si>
  <si>
    <t>Házená</t>
  </si>
  <si>
    <t>Pořadí Házená</t>
  </si>
  <si>
    <t>Mladší dívky</t>
  </si>
  <si>
    <t>1.</t>
  </si>
  <si>
    <t>4. Střely na bránu</t>
  </si>
  <si>
    <t>5. Slalom zručnosti</t>
  </si>
  <si>
    <t>6. Střely na cíl</t>
  </si>
  <si>
    <t>7. Slalom s míčem</t>
  </si>
  <si>
    <t>Florbal pořadí</t>
  </si>
  <si>
    <t>Koroolympiáda 2021  - VIII. Ročník</t>
  </si>
  <si>
    <t>2.</t>
  </si>
  <si>
    <t>3.</t>
  </si>
  <si>
    <t>4.</t>
  </si>
  <si>
    <t>5.</t>
  </si>
  <si>
    <t>6.</t>
  </si>
  <si>
    <t>kluci - mladší</t>
  </si>
  <si>
    <t>kluci - starší</t>
  </si>
  <si>
    <t>dívky - starší</t>
  </si>
  <si>
    <t>Brož Kubík</t>
  </si>
  <si>
    <t>Veverka Maty</t>
  </si>
  <si>
    <t>Procházka Ondřej</t>
  </si>
  <si>
    <t>Žítková Karolína</t>
  </si>
  <si>
    <t>Vomastová Klárka</t>
  </si>
  <si>
    <t>Šályová Míša</t>
  </si>
  <si>
    <t>Bendová Klárka</t>
  </si>
  <si>
    <t>Ondovčínová Natálie</t>
  </si>
  <si>
    <t>Křivánková Emma</t>
  </si>
  <si>
    <t>Sklenková Amálie</t>
  </si>
  <si>
    <t>Bartl Lukáš</t>
  </si>
  <si>
    <t>Palfi Vojtěch</t>
  </si>
  <si>
    <t>Hubeňáková Kristýnka</t>
  </si>
  <si>
    <t>Sismilich Matěj</t>
  </si>
  <si>
    <t>Sismilich Tomáš</t>
  </si>
  <si>
    <t>Ickert Zdeněk</t>
  </si>
  <si>
    <t>Kunca David</t>
  </si>
  <si>
    <t>Žítek Tomáš</t>
  </si>
  <si>
    <t>Ondovčín Dominik</t>
  </si>
  <si>
    <t>Chýlová Elinka</t>
  </si>
  <si>
    <t>7.</t>
  </si>
  <si>
    <t>8.</t>
  </si>
  <si>
    <t>10:52</t>
  </si>
  <si>
    <t>9:91</t>
  </si>
  <si>
    <t>9:48</t>
  </si>
  <si>
    <t>12:20</t>
  </si>
  <si>
    <t>11:93</t>
  </si>
  <si>
    <t>15:00</t>
  </si>
  <si>
    <t>10:03</t>
  </si>
  <si>
    <t>10:48</t>
  </si>
  <si>
    <t>8:87</t>
  </si>
  <si>
    <t>7:06</t>
  </si>
  <si>
    <t>8:14</t>
  </si>
  <si>
    <t>8:03</t>
  </si>
  <si>
    <t>7:62</t>
  </si>
  <si>
    <t>8:35</t>
  </si>
  <si>
    <t>8:68</t>
  </si>
  <si>
    <t>19:2</t>
  </si>
  <si>
    <t>18:4</t>
  </si>
  <si>
    <t>22</t>
  </si>
  <si>
    <t>23:6</t>
  </si>
  <si>
    <t>19:7</t>
  </si>
  <si>
    <t>36</t>
  </si>
  <si>
    <t>15:4</t>
  </si>
  <si>
    <t>17:3</t>
  </si>
  <si>
    <t>13:6</t>
  </si>
  <si>
    <t>12:1</t>
  </si>
  <si>
    <t>11:9</t>
  </si>
  <si>
    <t>13:9</t>
  </si>
  <si>
    <t>12:7</t>
  </si>
  <si>
    <t>10:4</t>
  </si>
  <si>
    <t>10:5</t>
  </si>
  <si>
    <t>12:28</t>
  </si>
  <si>
    <t>16:01</t>
  </si>
  <si>
    <t>13:35</t>
  </si>
  <si>
    <t>11:11</t>
  </si>
  <si>
    <t>9:99</t>
  </si>
  <si>
    <t>11:55</t>
  </si>
  <si>
    <t>11:86</t>
  </si>
  <si>
    <t>8:26</t>
  </si>
  <si>
    <t>7:23</t>
  </si>
  <si>
    <t>7:65</t>
  </si>
  <si>
    <t>8:88</t>
  </si>
  <si>
    <t>12:00</t>
  </si>
  <si>
    <t>7:46</t>
  </si>
  <si>
    <t>8:25</t>
  </si>
  <si>
    <t>7:38</t>
  </si>
  <si>
    <t>6:73</t>
  </si>
  <si>
    <t>6:28</t>
  </si>
  <si>
    <t>8:81</t>
  </si>
  <si>
    <t>8:55</t>
  </si>
  <si>
    <t>10:08</t>
  </si>
  <si>
    <t>7:63</t>
  </si>
  <si>
    <t>6:90</t>
  </si>
  <si>
    <t>13:95</t>
  </si>
  <si>
    <t>12:70</t>
  </si>
  <si>
    <t>10:1</t>
  </si>
  <si>
    <t>7:09</t>
  </si>
  <si>
    <t>6:58</t>
  </si>
  <si>
    <t>9:4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</si>
</sst>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9" fontId="0" fillId="0" borderId="0" xfId="0" applyNumberFormat="1"/>
    <xf numFmtId="0" fontId="1" fillId="0" borderId="0" xfId="0" applyFont="1"/>
    <xf numFmtId="0" fontId="5" fillId="0" borderId="0" xfId="0" applyFont="1"/>
    <xf numFmtId="0" fontId="8" fillId="0" borderId="1" xfId="0" applyFont="1" applyBorder="1"/>
    <xf numFmtId="1" fontId="0" fillId="0" borderId="0" xfId="0" applyNumberFormat="1"/>
    <xf numFmtId="49" fontId="8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49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Border="1" applyProtection="1">
      <protection locked="0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/>
    <xf numFmtId="0" fontId="4" fillId="2" borderId="1" xfId="0" applyFont="1" applyFill="1" applyBorder="1"/>
    <xf numFmtId="2" fontId="0" fillId="3" borderId="1" xfId="0" applyNumberFormat="1" applyFill="1" applyBorder="1"/>
    <xf numFmtId="0" fontId="4" fillId="3" borderId="1" xfId="0" applyFont="1" applyFill="1" applyBorder="1"/>
    <xf numFmtId="2" fontId="0" fillId="5" borderId="1" xfId="0" applyNumberFormat="1" applyFill="1" applyBorder="1"/>
    <xf numFmtId="0" fontId="4" fillId="5" borderId="1" xfId="0" applyFont="1" applyFill="1" applyBorder="1"/>
    <xf numFmtId="164" fontId="0" fillId="4" borderId="1" xfId="0" applyNumberFormat="1" applyFill="1" applyBorder="1"/>
    <xf numFmtId="0" fontId="1" fillId="4" borderId="1" xfId="0" applyFont="1" applyFill="1" applyBorder="1"/>
    <xf numFmtId="2" fontId="0" fillId="6" borderId="0" xfId="0" applyNumberFormat="1" applyFill="1" applyBorder="1"/>
    <xf numFmtId="0" fontId="4" fillId="6" borderId="0" xfId="0" applyFont="1" applyFill="1" applyBorder="1"/>
    <xf numFmtId="164" fontId="0" fillId="6" borderId="0" xfId="0" applyNumberFormat="1" applyFill="1" applyBorder="1"/>
    <xf numFmtId="0" fontId="1" fillId="6" borderId="0" xfId="0" applyFont="1" applyFill="1" applyBorder="1"/>
    <xf numFmtId="49" fontId="8" fillId="0" borderId="0" xfId="0" applyNumberFormat="1" applyFont="1" applyBorder="1"/>
    <xf numFmtId="0" fontId="8" fillId="0" borderId="0" xfId="0" applyFont="1" applyBorder="1"/>
    <xf numFmtId="2" fontId="0" fillId="2" borderId="0" xfId="0" applyNumberFormat="1" applyFill="1" applyBorder="1"/>
    <xf numFmtId="0" fontId="4" fillId="2" borderId="0" xfId="0" applyFont="1" applyFill="1" applyBorder="1"/>
    <xf numFmtId="2" fontId="0" fillId="3" borderId="0" xfId="0" applyNumberFormat="1" applyFill="1" applyBorder="1"/>
    <xf numFmtId="0" fontId="4" fillId="3" borderId="0" xfId="0" applyFont="1" applyFill="1" applyBorder="1"/>
    <xf numFmtId="2" fontId="0" fillId="5" borderId="0" xfId="0" applyNumberFormat="1" applyFill="1" applyBorder="1"/>
    <xf numFmtId="0" fontId="4" fillId="5" borderId="0" xfId="0" applyFont="1" applyFill="1" applyBorder="1"/>
    <xf numFmtId="164" fontId="0" fillId="4" borderId="0" xfId="0" applyNumberFormat="1" applyFill="1" applyBorder="1"/>
    <xf numFmtId="0" fontId="1" fillId="4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391160</xdr:colOff>
      <xdr:row>2</xdr:row>
      <xdr:rowOff>171450</xdr:rowOff>
    </xdr:to>
    <xdr:pic>
      <xdr:nvPicPr>
        <xdr:cNvPr id="4" name="Picture 2" descr="C:\Users\Kuba\Documents\SKK Korozluky\Obrázky\obec_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753110" cy="8001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19</xdr:col>
      <xdr:colOff>314325</xdr:colOff>
      <xdr:row>0</xdr:row>
      <xdr:rowOff>76200</xdr:rowOff>
    </xdr:from>
    <xdr:to>
      <xdr:col>23</xdr:col>
      <xdr:colOff>628650</xdr:colOff>
      <xdr:row>2</xdr:row>
      <xdr:rowOff>47626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7100" y="76200"/>
          <a:ext cx="2619375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41" sqref="E41"/>
    </sheetView>
  </sheetViews>
  <sheetFormatPr defaultRowHeight="15" x14ac:dyDescent="0.25"/>
  <cols>
    <col min="1" max="1" width="6.5703125" customWidth="1"/>
    <col min="2" max="2" width="23.7109375" customWidth="1"/>
    <col min="3" max="3" width="11.140625" style="8" customWidth="1"/>
    <col min="4" max="4" width="5.42578125" customWidth="1"/>
    <col min="5" max="5" width="10.5703125" customWidth="1"/>
    <col min="6" max="6" width="5.42578125" customWidth="1"/>
    <col min="7" max="7" width="11.42578125" customWidth="1"/>
    <col min="8" max="8" width="5.42578125" customWidth="1"/>
    <col min="9" max="9" width="9.5703125" bestFit="1" customWidth="1"/>
    <col min="10" max="10" width="8.140625" customWidth="1"/>
    <col min="12" max="12" width="5.7109375" customWidth="1"/>
    <col min="13" max="13" width="11.5703125" customWidth="1"/>
    <col min="14" max="14" width="5.42578125" customWidth="1"/>
    <col min="18" max="18" width="5.85546875" customWidth="1"/>
    <col min="19" max="19" width="11.5703125" style="19" bestFit="1" customWidth="1"/>
    <col min="20" max="20" width="6.28515625" customWidth="1"/>
    <col min="23" max="23" width="10" customWidth="1"/>
    <col min="24" max="24" width="10.140625" customWidth="1"/>
    <col min="25" max="25" width="11.85546875" customWidth="1"/>
  </cols>
  <sheetData>
    <row r="1" spans="1:25" ht="31.5" x14ac:dyDescent="0.5">
      <c r="G1" s="7" t="s">
        <v>20</v>
      </c>
    </row>
    <row r="2" spans="1:25" ht="18.75" x14ac:dyDescent="0.3">
      <c r="B2" s="2"/>
    </row>
    <row r="3" spans="1:25" x14ac:dyDescent="0.25">
      <c r="C3" s="9"/>
    </row>
    <row r="4" spans="1:25" x14ac:dyDescent="0.25">
      <c r="B4" s="1"/>
    </row>
    <row r="5" spans="1:25" x14ac:dyDescent="0.25">
      <c r="A5" s="1"/>
      <c r="B5" s="1" t="s">
        <v>13</v>
      </c>
      <c r="C5" s="8" t="s">
        <v>1</v>
      </c>
      <c r="K5" t="s">
        <v>2</v>
      </c>
      <c r="Q5" t="s">
        <v>11</v>
      </c>
    </row>
    <row r="6" spans="1:25" s="3" customFormat="1" ht="45" x14ac:dyDescent="0.25">
      <c r="A6" s="23"/>
      <c r="B6" s="23" t="s">
        <v>0</v>
      </c>
      <c r="C6" s="24" t="s">
        <v>8</v>
      </c>
      <c r="D6" s="6" t="s">
        <v>3</v>
      </c>
      <c r="E6" s="5" t="s">
        <v>4</v>
      </c>
      <c r="F6" s="6" t="s">
        <v>3</v>
      </c>
      <c r="G6" s="5" t="s">
        <v>5</v>
      </c>
      <c r="H6" s="6" t="s">
        <v>3</v>
      </c>
      <c r="I6" s="25" t="s">
        <v>7</v>
      </c>
      <c r="J6" s="26" t="s">
        <v>10</v>
      </c>
      <c r="K6" s="5" t="s">
        <v>15</v>
      </c>
      <c r="L6" s="6" t="s">
        <v>3</v>
      </c>
      <c r="M6" s="5" t="s">
        <v>16</v>
      </c>
      <c r="N6" s="6" t="s">
        <v>3</v>
      </c>
      <c r="O6" s="27" t="s">
        <v>7</v>
      </c>
      <c r="P6" s="28" t="s">
        <v>19</v>
      </c>
      <c r="Q6" s="5" t="s">
        <v>17</v>
      </c>
      <c r="R6" s="6" t="s">
        <v>3</v>
      </c>
      <c r="S6" s="20" t="s">
        <v>18</v>
      </c>
      <c r="T6" s="6" t="s">
        <v>3</v>
      </c>
      <c r="U6" s="29" t="s">
        <v>7</v>
      </c>
      <c r="V6" s="30" t="s">
        <v>12</v>
      </c>
      <c r="W6" s="31" t="s">
        <v>6</v>
      </c>
      <c r="X6" s="32" t="s">
        <v>9</v>
      </c>
    </row>
    <row r="7" spans="1:25" ht="15" customHeight="1" x14ac:dyDescent="0.25">
      <c r="A7" s="33" t="s">
        <v>14</v>
      </c>
      <c r="B7" s="4" t="s">
        <v>48</v>
      </c>
      <c r="C7" s="13" t="s">
        <v>52</v>
      </c>
      <c r="D7" s="11">
        <v>1</v>
      </c>
      <c r="E7" s="11">
        <v>5.8</v>
      </c>
      <c r="F7" s="11">
        <v>2</v>
      </c>
      <c r="G7" s="11">
        <v>6.5</v>
      </c>
      <c r="H7" s="11">
        <v>1</v>
      </c>
      <c r="I7" s="34">
        <f>(D7+F7+H7)/3</f>
        <v>1.3333333333333333</v>
      </c>
      <c r="J7" s="35"/>
      <c r="K7" s="4">
        <v>8</v>
      </c>
      <c r="L7" s="11">
        <v>1</v>
      </c>
      <c r="M7" s="14" t="s">
        <v>67</v>
      </c>
      <c r="N7" s="11">
        <v>1</v>
      </c>
      <c r="O7" s="36">
        <f>(L7+N7)/2</f>
        <v>1</v>
      </c>
      <c r="P7" s="37"/>
      <c r="Q7" s="4">
        <v>39</v>
      </c>
      <c r="R7" s="11">
        <v>1</v>
      </c>
      <c r="S7" s="18" t="s">
        <v>89</v>
      </c>
      <c r="T7" s="11">
        <v>1</v>
      </c>
      <c r="U7" s="38">
        <f>(R7+T7)/2</f>
        <v>1</v>
      </c>
      <c r="V7" s="39"/>
      <c r="W7" s="40">
        <f>(D7+F7+H7+L7+N7+R7+T7)/7</f>
        <v>1.1428571428571428</v>
      </c>
      <c r="X7" s="41">
        <v>1</v>
      </c>
      <c r="Y7" s="12"/>
    </row>
    <row r="8" spans="1:25" ht="15" customHeight="1" x14ac:dyDescent="0.25">
      <c r="A8" s="33" t="s">
        <v>21</v>
      </c>
      <c r="B8" s="4" t="s">
        <v>41</v>
      </c>
      <c r="C8" s="13" t="s">
        <v>51</v>
      </c>
      <c r="D8" s="11">
        <v>2</v>
      </c>
      <c r="E8" s="11">
        <v>6.2</v>
      </c>
      <c r="F8" s="11">
        <v>1</v>
      </c>
      <c r="G8" s="11">
        <v>6</v>
      </c>
      <c r="H8" s="11">
        <v>2</v>
      </c>
      <c r="I8" s="34">
        <f>(D8+F8+H8)/3</f>
        <v>1.6666666666666667</v>
      </c>
      <c r="J8" s="35"/>
      <c r="K8" s="4">
        <v>7</v>
      </c>
      <c r="L8" s="11">
        <v>2</v>
      </c>
      <c r="M8" s="14" t="s">
        <v>66</v>
      </c>
      <c r="N8" s="11">
        <v>2</v>
      </c>
      <c r="O8" s="36">
        <f>(L8+N8)/2</f>
        <v>2</v>
      </c>
      <c r="P8" s="37"/>
      <c r="Q8" s="4">
        <v>31</v>
      </c>
      <c r="R8" s="11">
        <v>2</v>
      </c>
      <c r="S8" s="18" t="s">
        <v>88</v>
      </c>
      <c r="T8" s="11">
        <v>2</v>
      </c>
      <c r="U8" s="38">
        <f>(R8+T8)/2</f>
        <v>2</v>
      </c>
      <c r="V8" s="39"/>
      <c r="W8" s="40">
        <f>(D8+F8+H8+L8+N8+R8+T8)/7</f>
        <v>1.8571428571428572</v>
      </c>
      <c r="X8" s="41">
        <v>2</v>
      </c>
      <c r="Y8" s="12"/>
    </row>
    <row r="9" spans="1:25" ht="15" customHeight="1" x14ac:dyDescent="0.25">
      <c r="A9" s="33" t="s">
        <v>22</v>
      </c>
      <c r="B9" s="4"/>
      <c r="C9" s="13"/>
      <c r="D9" s="11"/>
      <c r="E9" s="11"/>
      <c r="F9" s="11"/>
      <c r="G9" s="11"/>
      <c r="H9" s="11"/>
      <c r="I9" s="34">
        <f t="shared" ref="I9:I12" si="0">(D9+F9+H9)/3</f>
        <v>0</v>
      </c>
      <c r="J9" s="35"/>
      <c r="K9" s="4"/>
      <c r="L9" s="11"/>
      <c r="M9" s="14"/>
      <c r="N9" s="11"/>
      <c r="O9" s="36">
        <f t="shared" ref="O9:O12" si="1">(L9+N9)/2</f>
        <v>0</v>
      </c>
      <c r="P9" s="37"/>
      <c r="Q9" s="4"/>
      <c r="R9" s="11"/>
      <c r="S9" s="18"/>
      <c r="T9" s="11"/>
      <c r="U9" s="38">
        <f t="shared" ref="U9:U12" si="2">(R9+T9)/2</f>
        <v>0</v>
      </c>
      <c r="V9" s="39"/>
      <c r="W9" s="40">
        <f t="shared" ref="W9:W12" si="3">(D9+F9+H9+L9+N9+R9+T9)/7</f>
        <v>0</v>
      </c>
      <c r="X9" s="41"/>
      <c r="Y9" s="12"/>
    </row>
    <row r="10" spans="1:25" x14ac:dyDescent="0.25">
      <c r="A10" s="33" t="s">
        <v>23</v>
      </c>
      <c r="B10" s="4"/>
      <c r="C10" s="13"/>
      <c r="D10" s="11"/>
      <c r="E10" s="11"/>
      <c r="F10" s="11"/>
      <c r="G10" s="11"/>
      <c r="H10" s="11"/>
      <c r="I10" s="34">
        <f t="shared" si="0"/>
        <v>0</v>
      </c>
      <c r="J10" s="35"/>
      <c r="K10" s="4"/>
      <c r="L10" s="11"/>
      <c r="M10" s="14"/>
      <c r="N10" s="11"/>
      <c r="O10" s="36">
        <f t="shared" si="1"/>
        <v>0</v>
      </c>
      <c r="P10" s="37"/>
      <c r="Q10" s="4"/>
      <c r="R10" s="11"/>
      <c r="S10" s="18"/>
      <c r="T10" s="11"/>
      <c r="U10" s="38">
        <f t="shared" si="2"/>
        <v>0</v>
      </c>
      <c r="V10" s="39"/>
      <c r="W10" s="40">
        <f t="shared" si="3"/>
        <v>0</v>
      </c>
      <c r="X10" s="41"/>
      <c r="Y10" s="12"/>
    </row>
    <row r="11" spans="1:25" x14ac:dyDescent="0.25">
      <c r="A11" s="33" t="s">
        <v>24</v>
      </c>
      <c r="B11" s="4"/>
      <c r="C11" s="13"/>
      <c r="D11" s="11"/>
      <c r="E11" s="11"/>
      <c r="F11" s="11"/>
      <c r="G11" s="11"/>
      <c r="H11" s="11"/>
      <c r="I11" s="34">
        <f t="shared" si="0"/>
        <v>0</v>
      </c>
      <c r="J11" s="35"/>
      <c r="K11" s="4"/>
      <c r="L11" s="11"/>
      <c r="M11" s="14"/>
      <c r="N11" s="11"/>
      <c r="O11" s="36">
        <f t="shared" si="1"/>
        <v>0</v>
      </c>
      <c r="P11" s="37"/>
      <c r="Q11" s="4"/>
      <c r="R11" s="11"/>
      <c r="S11" s="18"/>
      <c r="T11" s="11"/>
      <c r="U11" s="38">
        <f t="shared" si="2"/>
        <v>0</v>
      </c>
      <c r="V11" s="39"/>
      <c r="W11" s="40">
        <f t="shared" si="3"/>
        <v>0</v>
      </c>
      <c r="X11" s="41"/>
      <c r="Y11" s="12"/>
    </row>
    <row r="12" spans="1:25" x14ac:dyDescent="0.25">
      <c r="A12" s="33" t="s">
        <v>25</v>
      </c>
      <c r="B12" s="4"/>
      <c r="C12" s="13"/>
      <c r="D12" s="11"/>
      <c r="E12" s="11"/>
      <c r="F12" s="11"/>
      <c r="G12" s="11"/>
      <c r="H12" s="11"/>
      <c r="I12" s="34">
        <f t="shared" si="0"/>
        <v>0</v>
      </c>
      <c r="J12" s="35"/>
      <c r="K12" s="4"/>
      <c r="L12" s="11"/>
      <c r="M12" s="14"/>
      <c r="N12" s="11"/>
      <c r="O12" s="36">
        <f t="shared" si="1"/>
        <v>0</v>
      </c>
      <c r="P12" s="37"/>
      <c r="Q12" s="4"/>
      <c r="R12" s="11"/>
      <c r="S12" s="18"/>
      <c r="T12" s="11"/>
      <c r="U12" s="38">
        <f t="shared" si="2"/>
        <v>0</v>
      </c>
      <c r="V12" s="39"/>
      <c r="W12" s="40">
        <f t="shared" si="3"/>
        <v>0</v>
      </c>
      <c r="X12" s="41"/>
      <c r="Y12" s="12"/>
    </row>
    <row r="13" spans="1:25" x14ac:dyDescent="0.25">
      <c r="A13" s="15"/>
      <c r="B13" s="16"/>
      <c r="C13" s="17"/>
      <c r="D13" s="16"/>
      <c r="E13" s="16"/>
      <c r="F13" s="16"/>
      <c r="G13" s="16"/>
      <c r="H13" s="16"/>
      <c r="I13" s="42"/>
      <c r="J13" s="43"/>
      <c r="K13" s="16"/>
      <c r="L13" s="16"/>
      <c r="M13" s="16"/>
      <c r="N13" s="16"/>
      <c r="O13" s="42"/>
      <c r="P13" s="43"/>
      <c r="Q13" s="16"/>
      <c r="R13" s="16"/>
      <c r="S13" s="21"/>
      <c r="T13" s="16"/>
      <c r="U13" s="42"/>
      <c r="V13" s="43"/>
      <c r="W13" s="44"/>
      <c r="X13" s="45"/>
    </row>
    <row r="14" spans="1:25" x14ac:dyDescent="0.25">
      <c r="A14" s="15"/>
      <c r="B14" s="22" t="s">
        <v>26</v>
      </c>
      <c r="C14" s="17"/>
      <c r="D14" s="16"/>
      <c r="E14" s="16"/>
      <c r="F14" s="16"/>
      <c r="G14" s="16"/>
      <c r="H14" s="16"/>
      <c r="I14" s="42"/>
      <c r="J14" s="43"/>
      <c r="K14" s="16"/>
      <c r="L14" s="16"/>
      <c r="M14" s="16"/>
      <c r="N14" s="16"/>
      <c r="O14" s="42"/>
      <c r="P14" s="43"/>
      <c r="Q14" s="16"/>
      <c r="R14" s="16"/>
      <c r="S14" s="21"/>
      <c r="T14" s="16"/>
      <c r="U14" s="42"/>
      <c r="V14" s="43"/>
      <c r="W14" s="44"/>
      <c r="X14" s="45"/>
    </row>
    <row r="15" spans="1:25" ht="45" x14ac:dyDescent="0.25">
      <c r="A15" s="23"/>
      <c r="B15" s="23" t="s">
        <v>0</v>
      </c>
      <c r="C15" s="24" t="s">
        <v>8</v>
      </c>
      <c r="D15" s="6" t="s">
        <v>3</v>
      </c>
      <c r="E15" s="5" t="s">
        <v>4</v>
      </c>
      <c r="F15" s="6" t="s">
        <v>3</v>
      </c>
      <c r="G15" s="5" t="s">
        <v>5</v>
      </c>
      <c r="H15" s="6" t="s">
        <v>3</v>
      </c>
      <c r="I15" s="25" t="s">
        <v>7</v>
      </c>
      <c r="J15" s="26" t="s">
        <v>10</v>
      </c>
      <c r="K15" s="5" t="s">
        <v>15</v>
      </c>
      <c r="L15" s="6" t="s">
        <v>3</v>
      </c>
      <c r="M15" s="5" t="s">
        <v>16</v>
      </c>
      <c r="N15" s="6" t="s">
        <v>3</v>
      </c>
      <c r="O15" s="27" t="s">
        <v>7</v>
      </c>
      <c r="P15" s="28" t="s">
        <v>19</v>
      </c>
      <c r="Q15" s="5" t="s">
        <v>17</v>
      </c>
      <c r="R15" s="6" t="s">
        <v>3</v>
      </c>
      <c r="S15" s="20" t="s">
        <v>18</v>
      </c>
      <c r="T15" s="6" t="s">
        <v>3</v>
      </c>
      <c r="U15" s="29" t="s">
        <v>7</v>
      </c>
      <c r="V15" s="30" t="s">
        <v>12</v>
      </c>
      <c r="W15" s="31" t="s">
        <v>6</v>
      </c>
      <c r="X15" s="32" t="s">
        <v>9</v>
      </c>
    </row>
    <row r="16" spans="1:25" x14ac:dyDescent="0.25">
      <c r="A16" s="33" t="s">
        <v>14</v>
      </c>
      <c r="B16" s="4" t="s">
        <v>29</v>
      </c>
      <c r="C16" s="13" t="s">
        <v>53</v>
      </c>
      <c r="D16" s="11">
        <v>1</v>
      </c>
      <c r="E16" s="11">
        <v>5.77</v>
      </c>
      <c r="F16" s="11">
        <v>2</v>
      </c>
      <c r="G16" s="11">
        <v>10.5</v>
      </c>
      <c r="H16" s="11">
        <v>1</v>
      </c>
      <c r="I16" s="34">
        <f t="shared" ref="I16:I21" si="4">(D16+F16+H16)/3</f>
        <v>1.3333333333333333</v>
      </c>
      <c r="J16" s="35"/>
      <c r="K16" s="4">
        <v>9</v>
      </c>
      <c r="L16" s="11">
        <v>1</v>
      </c>
      <c r="M16" s="14" t="s">
        <v>68</v>
      </c>
      <c r="N16" s="11">
        <v>4</v>
      </c>
      <c r="O16" s="36">
        <f t="shared" ref="O16:O21" si="5">(L16+N16)/2</f>
        <v>2.5</v>
      </c>
      <c r="P16" s="37"/>
      <c r="Q16" s="4">
        <v>50</v>
      </c>
      <c r="R16" s="11">
        <v>1</v>
      </c>
      <c r="S16" s="18" t="s">
        <v>90</v>
      </c>
      <c r="T16" s="11">
        <v>2</v>
      </c>
      <c r="U16" s="38">
        <f t="shared" ref="U16:U21" si="6">(R16+T16)/2</f>
        <v>1.5</v>
      </c>
      <c r="V16" s="39"/>
      <c r="W16" s="40">
        <f t="shared" ref="W16:W21" si="7">(D16+F16+H16+L16+N16+R16+T16)/7</f>
        <v>1.7142857142857142</v>
      </c>
      <c r="X16" s="41">
        <v>1</v>
      </c>
    </row>
    <row r="17" spans="1:24" x14ac:dyDescent="0.25">
      <c r="A17" s="33" t="s">
        <v>21</v>
      </c>
      <c r="B17" s="4" t="s">
        <v>46</v>
      </c>
      <c r="C17" s="13" t="s">
        <v>57</v>
      </c>
      <c r="D17" s="11">
        <v>2</v>
      </c>
      <c r="E17" s="11">
        <v>6.5</v>
      </c>
      <c r="F17" s="11">
        <v>1</v>
      </c>
      <c r="G17" s="11">
        <v>9.5</v>
      </c>
      <c r="H17" s="11">
        <v>2</v>
      </c>
      <c r="I17" s="34">
        <f t="shared" si="4"/>
        <v>1.6666666666666667</v>
      </c>
      <c r="J17" s="35"/>
      <c r="K17" s="4">
        <v>8</v>
      </c>
      <c r="L17" s="11">
        <v>2</v>
      </c>
      <c r="M17" s="14" t="s">
        <v>72</v>
      </c>
      <c r="N17" s="11">
        <v>1</v>
      </c>
      <c r="O17" s="36">
        <f t="shared" si="5"/>
        <v>1.5</v>
      </c>
      <c r="P17" s="37"/>
      <c r="Q17" s="4">
        <v>36</v>
      </c>
      <c r="R17" s="11">
        <v>3</v>
      </c>
      <c r="S17" s="18" t="s">
        <v>93</v>
      </c>
      <c r="T17" s="11">
        <v>1</v>
      </c>
      <c r="U17" s="38">
        <f t="shared" si="6"/>
        <v>2</v>
      </c>
      <c r="V17" s="39"/>
      <c r="W17" s="40">
        <f t="shared" si="7"/>
        <v>1.7142857142857142</v>
      </c>
      <c r="X17" s="41">
        <v>1</v>
      </c>
    </row>
    <row r="18" spans="1:24" x14ac:dyDescent="0.25">
      <c r="A18" s="33" t="s">
        <v>22</v>
      </c>
      <c r="B18" s="4" t="s">
        <v>42</v>
      </c>
      <c r="C18" s="13" t="s">
        <v>55</v>
      </c>
      <c r="D18" s="11">
        <v>4</v>
      </c>
      <c r="E18" s="11">
        <v>5.3</v>
      </c>
      <c r="F18" s="11">
        <v>3</v>
      </c>
      <c r="G18" s="11">
        <v>7.5</v>
      </c>
      <c r="H18" s="11">
        <v>4</v>
      </c>
      <c r="I18" s="34">
        <f t="shared" si="4"/>
        <v>3.6666666666666665</v>
      </c>
      <c r="J18" s="35"/>
      <c r="K18" s="4">
        <v>8</v>
      </c>
      <c r="L18" s="11">
        <v>2</v>
      </c>
      <c r="M18" s="14" t="s">
        <v>70</v>
      </c>
      <c r="N18" s="11">
        <v>3</v>
      </c>
      <c r="O18" s="36">
        <f t="shared" si="5"/>
        <v>2.5</v>
      </c>
      <c r="P18" s="37"/>
      <c r="Q18" s="4">
        <v>46</v>
      </c>
      <c r="R18" s="11">
        <v>2</v>
      </c>
      <c r="S18" s="18" t="s">
        <v>52</v>
      </c>
      <c r="T18" s="11">
        <v>5</v>
      </c>
      <c r="U18" s="38">
        <f t="shared" si="6"/>
        <v>3.5</v>
      </c>
      <c r="V18" s="39"/>
      <c r="W18" s="40">
        <f t="shared" si="7"/>
        <v>3.2857142857142856</v>
      </c>
      <c r="X18" s="41">
        <v>2</v>
      </c>
    </row>
    <row r="19" spans="1:24" x14ac:dyDescent="0.25">
      <c r="A19" s="33" t="s">
        <v>23</v>
      </c>
      <c r="B19" s="4" t="s">
        <v>47</v>
      </c>
      <c r="C19" s="13" t="s">
        <v>58</v>
      </c>
      <c r="D19" s="11">
        <v>3</v>
      </c>
      <c r="E19" s="11">
        <v>4.6399999999999997</v>
      </c>
      <c r="F19" s="11">
        <v>5</v>
      </c>
      <c r="G19" s="11">
        <v>4</v>
      </c>
      <c r="H19" s="11">
        <v>5</v>
      </c>
      <c r="I19" s="34">
        <f t="shared" si="4"/>
        <v>4.333333333333333</v>
      </c>
      <c r="J19" s="35"/>
      <c r="K19" s="4">
        <v>7</v>
      </c>
      <c r="L19" s="11">
        <v>3</v>
      </c>
      <c r="M19" s="14" t="s">
        <v>73</v>
      </c>
      <c r="N19" s="11">
        <v>2</v>
      </c>
      <c r="O19" s="36">
        <f t="shared" si="5"/>
        <v>2.5</v>
      </c>
      <c r="P19" s="37"/>
      <c r="Q19" s="4">
        <v>26</v>
      </c>
      <c r="R19" s="11">
        <v>5</v>
      </c>
      <c r="S19" s="18" t="s">
        <v>94</v>
      </c>
      <c r="T19" s="11">
        <v>3</v>
      </c>
      <c r="U19" s="38">
        <f t="shared" si="6"/>
        <v>4</v>
      </c>
      <c r="V19" s="39"/>
      <c r="W19" s="40">
        <f t="shared" si="7"/>
        <v>3.7142857142857144</v>
      </c>
      <c r="X19" s="41">
        <v>3</v>
      </c>
    </row>
    <row r="20" spans="1:24" x14ac:dyDescent="0.25">
      <c r="A20" s="33" t="s">
        <v>24</v>
      </c>
      <c r="B20" s="4" t="s">
        <v>40</v>
      </c>
      <c r="C20" s="13" t="s">
        <v>54</v>
      </c>
      <c r="D20" s="11">
        <v>5</v>
      </c>
      <c r="E20" s="11">
        <v>4.9000000000000004</v>
      </c>
      <c r="F20" s="11">
        <v>4</v>
      </c>
      <c r="G20" s="11">
        <v>8</v>
      </c>
      <c r="H20" s="11">
        <v>3</v>
      </c>
      <c r="I20" s="34">
        <f t="shared" si="4"/>
        <v>4</v>
      </c>
      <c r="J20" s="35"/>
      <c r="K20" s="4">
        <v>6</v>
      </c>
      <c r="L20" s="11">
        <v>4</v>
      </c>
      <c r="M20" s="14" t="s">
        <v>69</v>
      </c>
      <c r="N20" s="11">
        <v>5</v>
      </c>
      <c r="O20" s="36">
        <f t="shared" si="5"/>
        <v>4.5</v>
      </c>
      <c r="P20" s="37"/>
      <c r="Q20" s="4">
        <v>35</v>
      </c>
      <c r="R20" s="11">
        <v>4</v>
      </c>
      <c r="S20" s="18" t="s">
        <v>91</v>
      </c>
      <c r="T20" s="11">
        <v>4</v>
      </c>
      <c r="U20" s="38">
        <f t="shared" si="6"/>
        <v>4</v>
      </c>
      <c r="V20" s="39"/>
      <c r="W20" s="40">
        <f t="shared" si="7"/>
        <v>4.1428571428571432</v>
      </c>
      <c r="X20" s="41">
        <v>4</v>
      </c>
    </row>
    <row r="21" spans="1:24" x14ac:dyDescent="0.25">
      <c r="A21" s="33" t="s">
        <v>25</v>
      </c>
      <c r="B21" s="4" t="s">
        <v>43</v>
      </c>
      <c r="C21" s="13" t="s">
        <v>56</v>
      </c>
      <c r="D21" s="11">
        <v>6</v>
      </c>
      <c r="E21" s="11">
        <v>3.45</v>
      </c>
      <c r="F21" s="11">
        <v>6</v>
      </c>
      <c r="G21" s="11">
        <v>3.5</v>
      </c>
      <c r="H21" s="11">
        <v>6</v>
      </c>
      <c r="I21" s="34">
        <f t="shared" si="4"/>
        <v>6</v>
      </c>
      <c r="J21" s="35"/>
      <c r="K21" s="4">
        <v>8</v>
      </c>
      <c r="L21" s="11">
        <v>2</v>
      </c>
      <c r="M21" s="14" t="s">
        <v>71</v>
      </c>
      <c r="N21" s="11">
        <v>6</v>
      </c>
      <c r="O21" s="36">
        <f t="shared" si="5"/>
        <v>4</v>
      </c>
      <c r="P21" s="37"/>
      <c r="Q21" s="4">
        <v>21</v>
      </c>
      <c r="R21" s="11">
        <v>6</v>
      </c>
      <c r="S21" s="18" t="s">
        <v>92</v>
      </c>
      <c r="T21" s="11">
        <v>6</v>
      </c>
      <c r="U21" s="38">
        <f t="shared" si="6"/>
        <v>6</v>
      </c>
      <c r="V21" s="39"/>
      <c r="W21" s="40">
        <f t="shared" si="7"/>
        <v>5.4285714285714288</v>
      </c>
      <c r="X21" s="41">
        <v>5</v>
      </c>
    </row>
    <row r="22" spans="1:24" x14ac:dyDescent="0.25">
      <c r="A22" s="15"/>
      <c r="B22" s="16"/>
      <c r="C22" s="46"/>
      <c r="D22" s="47"/>
      <c r="E22" s="47"/>
      <c r="F22" s="47"/>
      <c r="G22" s="47"/>
      <c r="H22" s="16"/>
      <c r="I22" s="48"/>
      <c r="J22" s="49"/>
      <c r="K22" s="16"/>
      <c r="L22" s="16"/>
      <c r="M22" s="17"/>
      <c r="N22" s="16"/>
      <c r="O22" s="50"/>
      <c r="P22" s="51"/>
      <c r="Q22" s="16"/>
      <c r="R22" s="16"/>
      <c r="S22" s="21"/>
      <c r="T22" s="16"/>
      <c r="U22" s="52"/>
      <c r="V22" s="53"/>
      <c r="W22" s="54"/>
      <c r="X22" s="55"/>
    </row>
    <row r="23" spans="1:24" x14ac:dyDescent="0.25">
      <c r="A23" s="15"/>
      <c r="B23" s="22" t="s">
        <v>27</v>
      </c>
      <c r="C23" s="17"/>
      <c r="D23" s="16"/>
      <c r="E23" s="16"/>
      <c r="F23" s="16"/>
      <c r="G23" s="16"/>
      <c r="H23" s="16"/>
      <c r="I23" s="42"/>
      <c r="J23" s="43"/>
      <c r="K23" s="16"/>
      <c r="L23" s="16"/>
      <c r="M23" s="16"/>
      <c r="N23" s="16"/>
      <c r="O23" s="42"/>
      <c r="P23" s="43"/>
      <c r="Q23" s="16"/>
      <c r="R23" s="16"/>
      <c r="S23" s="21"/>
      <c r="T23" s="16"/>
      <c r="U23" s="42"/>
      <c r="V23" s="43"/>
      <c r="W23" s="44"/>
      <c r="X23" s="45"/>
    </row>
    <row r="24" spans="1:24" ht="45" x14ac:dyDescent="0.25">
      <c r="A24" s="23"/>
      <c r="B24" s="23" t="s">
        <v>0</v>
      </c>
      <c r="C24" s="24" t="s">
        <v>8</v>
      </c>
      <c r="D24" s="6" t="s">
        <v>3</v>
      </c>
      <c r="E24" s="5" t="s">
        <v>4</v>
      </c>
      <c r="F24" s="6" t="s">
        <v>3</v>
      </c>
      <c r="G24" s="5" t="s">
        <v>5</v>
      </c>
      <c r="H24" s="6" t="s">
        <v>3</v>
      </c>
      <c r="I24" s="25" t="s">
        <v>7</v>
      </c>
      <c r="J24" s="26" t="s">
        <v>10</v>
      </c>
      <c r="K24" s="5" t="s">
        <v>15</v>
      </c>
      <c r="L24" s="6" t="s">
        <v>3</v>
      </c>
      <c r="M24" s="5" t="s">
        <v>16</v>
      </c>
      <c r="N24" s="6" t="s">
        <v>3</v>
      </c>
      <c r="O24" s="27" t="s">
        <v>7</v>
      </c>
      <c r="P24" s="28" t="s">
        <v>19</v>
      </c>
      <c r="Q24" s="5" t="s">
        <v>17</v>
      </c>
      <c r="R24" s="6" t="s">
        <v>3</v>
      </c>
      <c r="S24" s="20" t="s">
        <v>18</v>
      </c>
      <c r="T24" s="6" t="s">
        <v>3</v>
      </c>
      <c r="U24" s="29" t="s">
        <v>7</v>
      </c>
      <c r="V24" s="30" t="s">
        <v>12</v>
      </c>
      <c r="W24" s="31" t="s">
        <v>6</v>
      </c>
      <c r="X24" s="32" t="s">
        <v>9</v>
      </c>
    </row>
    <row r="25" spans="1:24" x14ac:dyDescent="0.25">
      <c r="A25" s="33" t="s">
        <v>14</v>
      </c>
      <c r="B25" s="4" t="s">
        <v>31</v>
      </c>
      <c r="C25" s="13" t="s">
        <v>96</v>
      </c>
      <c r="D25" s="11">
        <v>2</v>
      </c>
      <c r="E25" s="11">
        <v>10.3</v>
      </c>
      <c r="F25" s="11">
        <v>2</v>
      </c>
      <c r="G25" s="11">
        <v>23.5</v>
      </c>
      <c r="H25" s="11">
        <v>1</v>
      </c>
      <c r="I25" s="34">
        <f>(D25+F25+H25)/3</f>
        <v>1.6666666666666667</v>
      </c>
      <c r="J25" s="35"/>
      <c r="K25" s="4">
        <v>10</v>
      </c>
      <c r="L25" s="11">
        <v>1</v>
      </c>
      <c r="M25" s="14" t="s">
        <v>106</v>
      </c>
      <c r="N25" s="11">
        <v>2</v>
      </c>
      <c r="O25" s="36">
        <f>(L25+N25)/2</f>
        <v>1.5</v>
      </c>
      <c r="P25" s="37"/>
      <c r="Q25" s="4">
        <v>36</v>
      </c>
      <c r="R25" s="11">
        <v>1</v>
      </c>
      <c r="S25" s="18" t="s">
        <v>101</v>
      </c>
      <c r="T25" s="11">
        <v>2</v>
      </c>
      <c r="U25" s="38">
        <f>(R25+T25)/2</f>
        <v>1.5</v>
      </c>
      <c r="V25" s="39"/>
      <c r="W25" s="40">
        <f>(D25+F25+H25+L25+N25+R25+T25)/7</f>
        <v>1.5714285714285714</v>
      </c>
      <c r="X25" s="41" t="s">
        <v>14</v>
      </c>
    </row>
    <row r="26" spans="1:24" x14ac:dyDescent="0.25">
      <c r="A26" s="33" t="s">
        <v>21</v>
      </c>
      <c r="B26" s="4" t="s">
        <v>39</v>
      </c>
      <c r="C26" s="13" t="s">
        <v>97</v>
      </c>
      <c r="D26" s="11">
        <v>1</v>
      </c>
      <c r="E26" s="11">
        <v>10.87</v>
      </c>
      <c r="F26" s="11">
        <v>1</v>
      </c>
      <c r="G26" s="11">
        <v>22.5</v>
      </c>
      <c r="H26" s="11">
        <v>2</v>
      </c>
      <c r="I26" s="34">
        <f>(D26+F26+H26)/3</f>
        <v>1.3333333333333333</v>
      </c>
      <c r="J26" s="35"/>
      <c r="K26" s="4">
        <v>8</v>
      </c>
      <c r="L26" s="11">
        <v>2</v>
      </c>
      <c r="M26" s="14" t="s">
        <v>107</v>
      </c>
      <c r="N26" s="11">
        <v>1</v>
      </c>
      <c r="O26" s="36">
        <f>(L26+N26)/2</f>
        <v>1.5</v>
      </c>
      <c r="P26" s="37"/>
      <c r="Q26" s="4">
        <v>22</v>
      </c>
      <c r="R26" s="11">
        <v>5</v>
      </c>
      <c r="S26" s="18" t="s">
        <v>102</v>
      </c>
      <c r="T26" s="11">
        <v>1</v>
      </c>
      <c r="U26" s="38">
        <f>(R26+T26)/2</f>
        <v>3</v>
      </c>
      <c r="V26" s="39"/>
      <c r="W26" s="40">
        <f>(D26+F26+H26+L26+N26+R26+T26)/7</f>
        <v>1.8571428571428572</v>
      </c>
      <c r="X26" s="41" t="s">
        <v>21</v>
      </c>
    </row>
    <row r="27" spans="1:24" x14ac:dyDescent="0.25">
      <c r="A27" s="33" t="s">
        <v>22</v>
      </c>
      <c r="B27" s="4" t="s">
        <v>45</v>
      </c>
      <c r="C27" s="13" t="s">
        <v>99</v>
      </c>
      <c r="D27" s="11">
        <v>4</v>
      </c>
      <c r="E27" s="11">
        <v>8.4499999999999993</v>
      </c>
      <c r="F27" s="11">
        <v>3</v>
      </c>
      <c r="G27" s="11">
        <v>19.5</v>
      </c>
      <c r="H27" s="11">
        <v>3</v>
      </c>
      <c r="I27" s="34">
        <f>(D27+F27+H27)/3</f>
        <v>3.3333333333333335</v>
      </c>
      <c r="J27" s="35"/>
      <c r="K27" s="4">
        <v>5</v>
      </c>
      <c r="L27" s="11">
        <v>4</v>
      </c>
      <c r="M27" s="14" t="s">
        <v>108</v>
      </c>
      <c r="N27" s="11">
        <v>3</v>
      </c>
      <c r="O27" s="36">
        <f>(L27+N27)/2</f>
        <v>3.5</v>
      </c>
      <c r="P27" s="37"/>
      <c r="Q27" s="4">
        <v>32</v>
      </c>
      <c r="R27" s="11">
        <v>3</v>
      </c>
      <c r="S27" s="18" t="s">
        <v>104</v>
      </c>
      <c r="T27" s="11">
        <v>3</v>
      </c>
      <c r="U27" s="38">
        <f>(R27+T27)/2</f>
        <v>3</v>
      </c>
      <c r="V27" s="39"/>
      <c r="W27" s="40">
        <f>(D27+F27+H27+L27+N27+R27+T27)/7</f>
        <v>3.2857142857142856</v>
      </c>
      <c r="X27" s="41" t="s">
        <v>22</v>
      </c>
    </row>
    <row r="28" spans="1:24" x14ac:dyDescent="0.25">
      <c r="A28" s="33" t="s">
        <v>23</v>
      </c>
      <c r="B28" s="4" t="s">
        <v>30</v>
      </c>
      <c r="C28" s="13" t="s">
        <v>95</v>
      </c>
      <c r="D28" s="11">
        <v>3</v>
      </c>
      <c r="E28" s="11">
        <v>8.3800000000000008</v>
      </c>
      <c r="F28" s="11">
        <v>4</v>
      </c>
      <c r="G28" s="11">
        <v>18</v>
      </c>
      <c r="H28" s="11">
        <v>4</v>
      </c>
      <c r="I28" s="34">
        <f>(D28+F28+H28)/3</f>
        <v>3.6666666666666665</v>
      </c>
      <c r="J28" s="35"/>
      <c r="K28" s="4">
        <v>7</v>
      </c>
      <c r="L28" s="11">
        <v>3</v>
      </c>
      <c r="M28" s="14" t="s">
        <v>105</v>
      </c>
      <c r="N28" s="11">
        <v>4</v>
      </c>
      <c r="O28" s="36">
        <f>(L28+N28)/2</f>
        <v>3.5</v>
      </c>
      <c r="P28" s="37"/>
      <c r="Q28" s="4">
        <v>35</v>
      </c>
      <c r="R28" s="11">
        <v>2</v>
      </c>
      <c r="S28" s="18" t="s">
        <v>100</v>
      </c>
      <c r="T28" s="11">
        <v>4</v>
      </c>
      <c r="U28" s="38">
        <f>(R28+T28)/2</f>
        <v>3</v>
      </c>
      <c r="V28" s="39"/>
      <c r="W28" s="40">
        <f>(D28+F28+H28+L28+N28+R28+T28)/7</f>
        <v>3.4285714285714284</v>
      </c>
      <c r="X28" s="41" t="s">
        <v>23</v>
      </c>
    </row>
    <row r="29" spans="1:24" x14ac:dyDescent="0.25">
      <c r="A29" s="33" t="s">
        <v>24</v>
      </c>
      <c r="B29" s="4" t="s">
        <v>44</v>
      </c>
      <c r="C29" s="13" t="s">
        <v>98</v>
      </c>
      <c r="D29" s="11">
        <v>5</v>
      </c>
      <c r="E29" s="11">
        <v>7.4</v>
      </c>
      <c r="F29" s="11">
        <v>5</v>
      </c>
      <c r="G29" s="11">
        <v>10</v>
      </c>
      <c r="H29" s="11">
        <v>5</v>
      </c>
      <c r="I29" s="34">
        <f>(D29+F29+H29)/3</f>
        <v>5</v>
      </c>
      <c r="J29" s="35"/>
      <c r="K29" s="4">
        <v>7</v>
      </c>
      <c r="L29" s="11">
        <v>3</v>
      </c>
      <c r="M29" s="14" t="s">
        <v>75</v>
      </c>
      <c r="N29" s="11">
        <v>5</v>
      </c>
      <c r="O29" s="36">
        <f>(L29+N29)/2</f>
        <v>4</v>
      </c>
      <c r="P29" s="37"/>
      <c r="Q29" s="4">
        <v>23</v>
      </c>
      <c r="R29" s="11">
        <v>4</v>
      </c>
      <c r="S29" s="18" t="s">
        <v>103</v>
      </c>
      <c r="T29" s="11">
        <v>5</v>
      </c>
      <c r="U29" s="38">
        <f>(R29+T29)/2</f>
        <v>4.5</v>
      </c>
      <c r="V29" s="39"/>
      <c r="W29" s="40">
        <f>(D29+F29+H29+L29+N29+R29+T29)/7</f>
        <v>4.5714285714285712</v>
      </c>
      <c r="X29" s="41" t="s">
        <v>24</v>
      </c>
    </row>
    <row r="30" spans="1:24" x14ac:dyDescent="0.25">
      <c r="A30" s="33"/>
      <c r="B30" s="4"/>
      <c r="C30" s="13"/>
      <c r="D30" s="11"/>
      <c r="E30" s="11"/>
      <c r="F30" s="11"/>
      <c r="G30" s="11"/>
      <c r="H30" s="11"/>
      <c r="I30" s="34">
        <f t="shared" ref="I30" si="8">(D30+F30+H30)/3</f>
        <v>0</v>
      </c>
      <c r="J30" s="35"/>
      <c r="K30" s="4"/>
      <c r="L30" s="11"/>
      <c r="M30" s="14"/>
      <c r="N30" s="11"/>
      <c r="O30" s="36">
        <f t="shared" ref="O30" si="9">(L30+N30)/2</f>
        <v>0</v>
      </c>
      <c r="P30" s="37"/>
      <c r="Q30" s="4"/>
      <c r="R30" s="11"/>
      <c r="S30" s="18"/>
      <c r="T30" s="11"/>
      <c r="U30" s="38">
        <f t="shared" ref="U30" si="10">(R30+T30)/2</f>
        <v>0</v>
      </c>
      <c r="V30" s="39"/>
      <c r="W30" s="40">
        <f t="shared" ref="W30" si="11">(D30+F30+H30+L30+N30+R30+T30)/7</f>
        <v>0</v>
      </c>
      <c r="X30" s="41"/>
    </row>
    <row r="31" spans="1:24" x14ac:dyDescent="0.25">
      <c r="A31" s="33"/>
      <c r="B31" s="4"/>
      <c r="C31" s="13"/>
      <c r="D31" s="11"/>
      <c r="E31" s="11"/>
      <c r="F31" s="11"/>
      <c r="G31" s="11"/>
      <c r="H31" s="11"/>
      <c r="I31" s="34">
        <f t="shared" ref="I31:I32" si="12">(D31+F31+H31)/3</f>
        <v>0</v>
      </c>
      <c r="J31" s="35"/>
      <c r="K31" s="4"/>
      <c r="L31" s="11"/>
      <c r="M31" s="14"/>
      <c r="N31" s="11"/>
      <c r="O31" s="36">
        <f t="shared" ref="O31:O32" si="13">(L31+N31)/2</f>
        <v>0</v>
      </c>
      <c r="P31" s="37"/>
      <c r="Q31" s="4"/>
      <c r="R31" s="11"/>
      <c r="S31" s="18"/>
      <c r="T31" s="11"/>
      <c r="U31" s="38">
        <f t="shared" ref="U31:U32" si="14">(R31+T31)/2</f>
        <v>0</v>
      </c>
      <c r="V31" s="39"/>
      <c r="W31" s="40">
        <f t="shared" ref="W31:W32" si="15">(D31+F31+H31+L31+N31+R31+T31)/7</f>
        <v>0</v>
      </c>
      <c r="X31" s="41"/>
    </row>
    <row r="32" spans="1:24" x14ac:dyDescent="0.25">
      <c r="A32" s="33"/>
      <c r="B32" s="4"/>
      <c r="C32" s="13"/>
      <c r="D32" s="11"/>
      <c r="E32" s="11"/>
      <c r="F32" s="11"/>
      <c r="G32" s="11"/>
      <c r="H32" s="11"/>
      <c r="I32" s="34">
        <f t="shared" si="12"/>
        <v>0</v>
      </c>
      <c r="J32" s="35"/>
      <c r="K32" s="4"/>
      <c r="L32" s="11"/>
      <c r="M32" s="14"/>
      <c r="N32" s="11"/>
      <c r="O32" s="36">
        <f t="shared" si="13"/>
        <v>0</v>
      </c>
      <c r="P32" s="37"/>
      <c r="Q32" s="4"/>
      <c r="R32" s="11"/>
      <c r="S32" s="18"/>
      <c r="T32" s="11"/>
      <c r="U32" s="38">
        <f t="shared" si="14"/>
        <v>0</v>
      </c>
      <c r="V32" s="39"/>
      <c r="W32" s="40">
        <f t="shared" si="15"/>
        <v>0</v>
      </c>
      <c r="X32" s="41"/>
    </row>
    <row r="34" spans="1:25" x14ac:dyDescent="0.25">
      <c r="A34" s="1"/>
      <c r="B34" s="1" t="s">
        <v>28</v>
      </c>
      <c r="C34" s="8" t="s">
        <v>1</v>
      </c>
      <c r="K34" t="s">
        <v>2</v>
      </c>
      <c r="Q34" t="s">
        <v>11</v>
      </c>
    </row>
    <row r="35" spans="1:25" ht="45" x14ac:dyDescent="0.25">
      <c r="A35" s="23"/>
      <c r="B35" s="23" t="s">
        <v>0</v>
      </c>
      <c r="C35" s="24" t="s">
        <v>8</v>
      </c>
      <c r="D35" s="6" t="s">
        <v>3</v>
      </c>
      <c r="E35" s="5" t="s">
        <v>4</v>
      </c>
      <c r="F35" s="6" t="s">
        <v>3</v>
      </c>
      <c r="G35" s="5" t="s">
        <v>5</v>
      </c>
      <c r="H35" s="6" t="s">
        <v>3</v>
      </c>
      <c r="I35" s="25" t="s">
        <v>7</v>
      </c>
      <c r="J35" s="26" t="s">
        <v>10</v>
      </c>
      <c r="K35" s="5" t="s">
        <v>15</v>
      </c>
      <c r="L35" s="6" t="s">
        <v>3</v>
      </c>
      <c r="M35" s="5" t="s">
        <v>16</v>
      </c>
      <c r="N35" s="6" t="s">
        <v>3</v>
      </c>
      <c r="O35" s="27" t="s">
        <v>7</v>
      </c>
      <c r="P35" s="28" t="s">
        <v>19</v>
      </c>
      <c r="Q35" s="5" t="s">
        <v>17</v>
      </c>
      <c r="R35" s="6" t="s">
        <v>3</v>
      </c>
      <c r="S35" s="20" t="s">
        <v>18</v>
      </c>
      <c r="T35" s="6" t="s">
        <v>3</v>
      </c>
      <c r="U35" s="29" t="s">
        <v>7</v>
      </c>
      <c r="V35" s="30" t="s">
        <v>12</v>
      </c>
      <c r="W35" s="31" t="s">
        <v>6</v>
      </c>
      <c r="X35" s="32" t="s">
        <v>9</v>
      </c>
      <c r="Y35" s="3"/>
    </row>
    <row r="36" spans="1:25" ht="15" customHeight="1" x14ac:dyDescent="0.25">
      <c r="A36" s="33" t="s">
        <v>14</v>
      </c>
      <c r="B36" s="4" t="s">
        <v>33</v>
      </c>
      <c r="C36" s="13" t="s">
        <v>60</v>
      </c>
      <c r="D36" s="11">
        <v>1</v>
      </c>
      <c r="E36" s="11">
        <v>9.91</v>
      </c>
      <c r="F36" s="11">
        <v>1</v>
      </c>
      <c r="G36" s="11">
        <v>18</v>
      </c>
      <c r="H36" s="11">
        <v>1</v>
      </c>
      <c r="I36" s="34">
        <f t="shared" ref="I36:I42" si="16">(D36+F36+H36)/3</f>
        <v>1</v>
      </c>
      <c r="J36" s="35"/>
      <c r="K36" s="4">
        <v>5</v>
      </c>
      <c r="L36" s="11">
        <v>3</v>
      </c>
      <c r="M36" s="14" t="s">
        <v>75</v>
      </c>
      <c r="N36" s="11">
        <v>4</v>
      </c>
      <c r="O36" s="36">
        <f t="shared" ref="O36:O42" si="17">(L36+N36)/2</f>
        <v>3.5</v>
      </c>
      <c r="P36" s="37"/>
      <c r="Q36" s="4">
        <v>33</v>
      </c>
      <c r="R36" s="11">
        <v>1</v>
      </c>
      <c r="S36" s="18" t="s">
        <v>82</v>
      </c>
      <c r="T36" s="11">
        <v>7</v>
      </c>
      <c r="U36" s="38">
        <f t="shared" ref="U36:U42" si="18">(R36+T36)/2</f>
        <v>4</v>
      </c>
      <c r="V36" s="39"/>
      <c r="W36" s="40">
        <f t="shared" ref="W36:W42" si="19">(D36+F36+H36+L36+N36+R36+T36)/7</f>
        <v>2.5714285714285716</v>
      </c>
      <c r="X36" s="41" t="s">
        <v>14</v>
      </c>
      <c r="Y36" s="12"/>
    </row>
    <row r="37" spans="1:25" ht="15" customHeight="1" x14ac:dyDescent="0.25">
      <c r="A37" s="33" t="s">
        <v>21</v>
      </c>
      <c r="B37" s="4" t="s">
        <v>36</v>
      </c>
      <c r="C37" s="13" t="s">
        <v>63</v>
      </c>
      <c r="D37" s="11">
        <v>2</v>
      </c>
      <c r="E37" s="11">
        <v>8.68</v>
      </c>
      <c r="F37" s="11">
        <v>3</v>
      </c>
      <c r="G37" s="11">
        <v>11</v>
      </c>
      <c r="H37" s="11">
        <v>3</v>
      </c>
      <c r="I37" s="34">
        <f t="shared" si="16"/>
        <v>2.6666666666666665</v>
      </c>
      <c r="J37" s="35"/>
      <c r="K37" s="4">
        <v>7</v>
      </c>
      <c r="L37" s="11">
        <v>2</v>
      </c>
      <c r="M37" s="14" t="s">
        <v>78</v>
      </c>
      <c r="N37" s="11">
        <v>5</v>
      </c>
      <c r="O37" s="36">
        <f t="shared" si="17"/>
        <v>3.5</v>
      </c>
      <c r="P37" s="37"/>
      <c r="Q37" s="4">
        <v>26</v>
      </c>
      <c r="R37" s="11">
        <v>3</v>
      </c>
      <c r="S37" s="18" t="s">
        <v>85</v>
      </c>
      <c r="T37" s="11">
        <v>1</v>
      </c>
      <c r="U37" s="38">
        <f t="shared" si="18"/>
        <v>2</v>
      </c>
      <c r="V37" s="39"/>
      <c r="W37" s="40">
        <f t="shared" si="19"/>
        <v>2.7142857142857144</v>
      </c>
      <c r="X37" s="41" t="s">
        <v>21</v>
      </c>
      <c r="Y37" s="12"/>
    </row>
    <row r="38" spans="1:25" x14ac:dyDescent="0.25">
      <c r="A38" s="33" t="s">
        <v>22</v>
      </c>
      <c r="B38" s="4" t="s">
        <v>35</v>
      </c>
      <c r="C38" s="13" t="s">
        <v>62</v>
      </c>
      <c r="D38" s="11">
        <v>3</v>
      </c>
      <c r="E38" s="11">
        <v>8.41</v>
      </c>
      <c r="F38" s="11">
        <v>4</v>
      </c>
      <c r="G38" s="11">
        <v>10</v>
      </c>
      <c r="H38" s="11">
        <v>4</v>
      </c>
      <c r="I38" s="34">
        <f t="shared" si="16"/>
        <v>3.6666666666666665</v>
      </c>
      <c r="J38" s="35"/>
      <c r="K38" s="4">
        <v>9</v>
      </c>
      <c r="L38" s="11">
        <v>1</v>
      </c>
      <c r="M38" s="14" t="s">
        <v>77</v>
      </c>
      <c r="N38" s="11">
        <v>7</v>
      </c>
      <c r="O38" s="36">
        <f t="shared" si="17"/>
        <v>4</v>
      </c>
      <c r="P38" s="37"/>
      <c r="Q38" s="4">
        <v>31</v>
      </c>
      <c r="R38" s="11">
        <v>2</v>
      </c>
      <c r="S38" s="18" t="s">
        <v>84</v>
      </c>
      <c r="T38" s="11">
        <v>2</v>
      </c>
      <c r="U38" s="38">
        <f t="shared" si="18"/>
        <v>2</v>
      </c>
      <c r="V38" s="39"/>
      <c r="W38" s="40">
        <f t="shared" si="19"/>
        <v>3.2857142857142856</v>
      </c>
      <c r="X38" s="41" t="s">
        <v>22</v>
      </c>
      <c r="Y38" s="12"/>
    </row>
    <row r="39" spans="1:25" x14ac:dyDescent="0.25">
      <c r="A39" s="33" t="s">
        <v>23</v>
      </c>
      <c r="B39" s="4" t="s">
        <v>37</v>
      </c>
      <c r="C39" s="13" t="s">
        <v>64</v>
      </c>
      <c r="D39" s="11">
        <v>5</v>
      </c>
      <c r="E39" s="11">
        <v>9.3000000000000007</v>
      </c>
      <c r="F39" s="11">
        <v>2</v>
      </c>
      <c r="G39" s="11">
        <v>10</v>
      </c>
      <c r="H39" s="11">
        <v>4</v>
      </c>
      <c r="I39" s="34">
        <f t="shared" si="16"/>
        <v>3.6666666666666665</v>
      </c>
      <c r="J39" s="35"/>
      <c r="K39" s="4">
        <v>4</v>
      </c>
      <c r="L39" s="11">
        <v>4</v>
      </c>
      <c r="M39" s="14" t="s">
        <v>79</v>
      </c>
      <c r="N39" s="11">
        <v>1</v>
      </c>
      <c r="O39" s="36">
        <f t="shared" si="17"/>
        <v>2.5</v>
      </c>
      <c r="P39" s="37"/>
      <c r="Q39" s="4">
        <v>11</v>
      </c>
      <c r="R39" s="11">
        <v>6</v>
      </c>
      <c r="S39" s="18" t="s">
        <v>86</v>
      </c>
      <c r="T39" s="11">
        <v>3</v>
      </c>
      <c r="U39" s="38">
        <f t="shared" si="18"/>
        <v>4.5</v>
      </c>
      <c r="V39" s="39"/>
      <c r="W39" s="40">
        <f t="shared" si="19"/>
        <v>3.5714285714285716</v>
      </c>
      <c r="X39" s="41" t="s">
        <v>23</v>
      </c>
      <c r="Y39" s="12"/>
    </row>
    <row r="40" spans="1:25" x14ac:dyDescent="0.25">
      <c r="A40" s="33" t="s">
        <v>24</v>
      </c>
      <c r="B40" s="4" t="s">
        <v>34</v>
      </c>
      <c r="C40" s="13" t="s">
        <v>61</v>
      </c>
      <c r="D40" s="11">
        <v>4</v>
      </c>
      <c r="E40" s="11">
        <v>7.5</v>
      </c>
      <c r="F40" s="11">
        <v>7</v>
      </c>
      <c r="G40" s="11">
        <v>13</v>
      </c>
      <c r="H40" s="11">
        <v>2</v>
      </c>
      <c r="I40" s="34">
        <f t="shared" si="16"/>
        <v>4.333333333333333</v>
      </c>
      <c r="J40" s="35"/>
      <c r="K40" s="4">
        <v>4</v>
      </c>
      <c r="L40" s="11">
        <v>4</v>
      </c>
      <c r="M40" s="14" t="s">
        <v>76</v>
      </c>
      <c r="N40" s="11">
        <v>3</v>
      </c>
      <c r="O40" s="36">
        <f t="shared" si="17"/>
        <v>3.5</v>
      </c>
      <c r="P40" s="37"/>
      <c r="Q40" s="4">
        <v>25</v>
      </c>
      <c r="R40" s="11">
        <v>4</v>
      </c>
      <c r="S40" s="18" t="s">
        <v>83</v>
      </c>
      <c r="T40" s="11">
        <v>6</v>
      </c>
      <c r="U40" s="38">
        <f t="shared" si="18"/>
        <v>5</v>
      </c>
      <c r="V40" s="39"/>
      <c r="W40" s="40">
        <f t="shared" si="19"/>
        <v>4.2857142857142856</v>
      </c>
      <c r="X40" s="41" t="s">
        <v>24</v>
      </c>
      <c r="Y40" s="12"/>
    </row>
    <row r="41" spans="1:25" x14ac:dyDescent="0.25">
      <c r="A41" s="33" t="s">
        <v>25</v>
      </c>
      <c r="B41" s="4" t="s">
        <v>32</v>
      </c>
      <c r="C41" s="13" t="s">
        <v>59</v>
      </c>
      <c r="D41" s="11">
        <v>7</v>
      </c>
      <c r="E41" s="11">
        <v>7.68</v>
      </c>
      <c r="F41" s="11">
        <v>6</v>
      </c>
      <c r="G41" s="11">
        <v>11</v>
      </c>
      <c r="H41" s="11">
        <v>3</v>
      </c>
      <c r="I41" s="34">
        <f t="shared" si="16"/>
        <v>5.333333333333333</v>
      </c>
      <c r="J41" s="35"/>
      <c r="K41" s="4">
        <v>9</v>
      </c>
      <c r="L41" s="11">
        <v>1</v>
      </c>
      <c r="M41" s="14" t="s">
        <v>74</v>
      </c>
      <c r="N41" s="11">
        <v>6</v>
      </c>
      <c r="O41" s="36">
        <f t="shared" si="17"/>
        <v>3.5</v>
      </c>
      <c r="P41" s="37"/>
      <c r="Q41" s="4">
        <v>26</v>
      </c>
      <c r="R41" s="11">
        <v>3</v>
      </c>
      <c r="S41" s="18" t="s">
        <v>81</v>
      </c>
      <c r="T41" s="11">
        <v>5</v>
      </c>
      <c r="U41" s="38">
        <f t="shared" si="18"/>
        <v>4</v>
      </c>
      <c r="V41" s="39"/>
      <c r="W41" s="40">
        <f t="shared" si="19"/>
        <v>4.4285714285714288</v>
      </c>
      <c r="X41" s="41" t="s">
        <v>25</v>
      </c>
      <c r="Y41" s="12"/>
    </row>
    <row r="42" spans="1:25" x14ac:dyDescent="0.25">
      <c r="A42" s="33" t="s">
        <v>49</v>
      </c>
      <c r="B42" s="4" t="s">
        <v>38</v>
      </c>
      <c r="C42" s="13" t="s">
        <v>65</v>
      </c>
      <c r="D42" s="11">
        <v>6</v>
      </c>
      <c r="E42" s="11">
        <v>7.82</v>
      </c>
      <c r="F42" s="11">
        <v>5</v>
      </c>
      <c r="G42" s="11">
        <v>9</v>
      </c>
      <c r="H42" s="11">
        <v>5</v>
      </c>
      <c r="I42" s="34">
        <f t="shared" si="16"/>
        <v>5.333333333333333</v>
      </c>
      <c r="J42" s="35"/>
      <c r="K42" s="4">
        <v>4</v>
      </c>
      <c r="L42" s="11">
        <v>4</v>
      </c>
      <c r="M42" s="14" t="s">
        <v>80</v>
      </c>
      <c r="N42" s="11">
        <v>2</v>
      </c>
      <c r="O42" s="36">
        <f t="shared" si="17"/>
        <v>3</v>
      </c>
      <c r="P42" s="37"/>
      <c r="Q42" s="4">
        <v>15</v>
      </c>
      <c r="R42" s="11">
        <v>5</v>
      </c>
      <c r="S42" s="18" t="s">
        <v>87</v>
      </c>
      <c r="T42" s="11">
        <v>4</v>
      </c>
      <c r="U42" s="38">
        <f t="shared" si="18"/>
        <v>4.5</v>
      </c>
      <c r="V42" s="39"/>
      <c r="W42" s="40">
        <f t="shared" si="19"/>
        <v>4.4285714285714288</v>
      </c>
      <c r="X42" s="41" t="s">
        <v>49</v>
      </c>
      <c r="Y42" s="12"/>
    </row>
    <row r="43" spans="1:25" x14ac:dyDescent="0.25">
      <c r="A43" s="33" t="s">
        <v>50</v>
      </c>
      <c r="B43" s="4"/>
      <c r="C43" s="13"/>
      <c r="D43" s="11"/>
      <c r="E43" s="11"/>
      <c r="F43" s="11"/>
      <c r="G43" s="11"/>
      <c r="H43" s="11"/>
      <c r="I43" s="34"/>
      <c r="J43" s="35"/>
      <c r="K43" s="4"/>
      <c r="L43" s="11"/>
      <c r="M43" s="14"/>
      <c r="N43" s="11"/>
      <c r="O43" s="36"/>
      <c r="P43" s="37"/>
      <c r="Q43" s="4"/>
      <c r="R43" s="11"/>
      <c r="S43" s="18"/>
      <c r="T43" s="11"/>
      <c r="U43" s="38"/>
      <c r="V43" s="39"/>
      <c r="W43" s="40"/>
      <c r="X43" s="41"/>
      <c r="Y43" s="12"/>
    </row>
    <row r="44" spans="1:25" x14ac:dyDescent="0.25">
      <c r="B44" s="10"/>
    </row>
  </sheetData>
  <sortState ref="B36:X42">
    <sortCondition ref="W36:W42"/>
  </sortState>
  <pageMargins left="0.23622047244094491" right="0.23622047244094491" top="0.94488188976377963" bottom="0.94488188976377963" header="0.31496062992125984" footer="0.31496062992125984"/>
  <pageSetup paperSize="9" scale="49" fitToWidth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Jakub</cp:lastModifiedBy>
  <cp:lastPrinted>2018-10-01T17:12:20Z</cp:lastPrinted>
  <dcterms:created xsi:type="dcterms:W3CDTF">2013-10-03T06:15:23Z</dcterms:created>
  <dcterms:modified xsi:type="dcterms:W3CDTF">2021-09-29T21:39:46Z</dcterms:modified>
</cp:coreProperties>
</file>